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45" windowWidth="14805" windowHeight="7485" tabRatio="770" activeTab="1"/>
  </bookViews>
  <sheets>
    <sheet name="DJ I etapas" sheetId="1" r:id="rId1"/>
    <sheet name="Rezultatai" sheetId="2" r:id="rId2"/>
    <sheet name="Sheet2" sheetId="3" r:id="rId3"/>
  </sheets>
  <definedNames>
    <definedName name="_xlnm.Print_Area" localSheetId="0">'DJ I etapas'!$B$33:$G$56</definedName>
    <definedName name="_xlnm.Print_Area" localSheetId="1">'Rezultatai'!$A$2:$J$68</definedName>
  </definedNames>
  <calcPr fullCalcOnLoad="1"/>
</workbook>
</file>

<file path=xl/sharedStrings.xml><?xml version="1.0" encoding="utf-8"?>
<sst xmlns="http://schemas.openxmlformats.org/spreadsheetml/2006/main" count="451" uniqueCount="143">
  <si>
    <t>Eil. Nr.</t>
  </si>
  <si>
    <t>Raitelio vardas, pavardė</t>
  </si>
  <si>
    <t>Žirgo vardas</t>
  </si>
  <si>
    <t>Žirgo gimimo data, lytis, veislė, tėvas, motina, motinos tėvas, gimimo šalis, savininkas</t>
  </si>
  <si>
    <t>Starto protokolas</t>
  </si>
  <si>
    <t>Laikas</t>
  </si>
  <si>
    <t>Rungtis</t>
  </si>
  <si>
    <t>Dalia Katinaitė-Pranckevičienė</t>
  </si>
  <si>
    <t>S-4</t>
  </si>
  <si>
    <t>1.</t>
  </si>
  <si>
    <t>2.</t>
  </si>
  <si>
    <t>3.</t>
  </si>
  <si>
    <t>4.</t>
  </si>
  <si>
    <t>5.</t>
  </si>
  <si>
    <t>Greta Bataitienė</t>
  </si>
  <si>
    <t>Donna Vina</t>
  </si>
  <si>
    <t>2007/kum./Hann./Don Vino star/Amerigo Vespucci/Vokietija/G.Bataitienė</t>
  </si>
  <si>
    <t>Lafontenas MG</t>
  </si>
  <si>
    <t>2005/kastr./LJ/Labradoras II/Chembourg/Lietuva/Dalia Katinaitė-Prackevičienė</t>
  </si>
  <si>
    <t>Ernesta Kasputytė</t>
  </si>
  <si>
    <t>Sanremo</t>
  </si>
  <si>
    <t>Gintarė Šakytė</t>
  </si>
  <si>
    <t>Rivjera</t>
  </si>
  <si>
    <t>2005/kum./BH/Ramazotti-star/Romantic star/Lietuva/G.Šakienė</t>
  </si>
  <si>
    <t>Milda Matevičiūtė</t>
  </si>
  <si>
    <t>Bembis</t>
  </si>
  <si>
    <t>2003/kastr./Hann./Pjeras/Charperis/Lietuva/G.Šakienė</t>
  </si>
  <si>
    <t>Lucky</t>
  </si>
  <si>
    <t>2006/kastr./OLDBG/LUCKY CHAMP/GARDE DE COEUR/Vokietija/E. Olišauskienė</t>
  </si>
  <si>
    <t>Saulė Mikelkevičiūtė</t>
  </si>
  <si>
    <t>Lyra</t>
  </si>
  <si>
    <t>2004/kum./Holšt./Vokietija/Saulė Mikelkevičiūtė</t>
  </si>
  <si>
    <t>DAILIOJO JOJIMO VARŽYBOS JOJIMO SPORTO KLUBO „RAFAELLA“ TAUREI LAIMĖTI</t>
  </si>
  <si>
    <t>2013 m. rugpjūčio 10 d. Jojimo sporto klubas „Audruvis“ Ziniūnų kaimas, Joniškio rajonas.</t>
  </si>
  <si>
    <t>Pradžia 10:00 val.</t>
  </si>
  <si>
    <t>E-6</t>
  </si>
  <si>
    <t>6.</t>
  </si>
  <si>
    <t>7.</t>
  </si>
  <si>
    <t>8.</t>
  </si>
  <si>
    <t>9.</t>
  </si>
  <si>
    <t>Persona</t>
  </si>
  <si>
    <t>Seda Jančevskytė</t>
  </si>
  <si>
    <t>Nojus</t>
  </si>
  <si>
    <t>Agnė Uždavinytė-Šimelionienė</t>
  </si>
  <si>
    <t>Conradas</t>
  </si>
  <si>
    <t>Kristina Rimkevičiūtė</t>
  </si>
  <si>
    <t>Dallas-star Rolex</t>
  </si>
  <si>
    <t>Laura Kulikauskaitė</t>
  </si>
  <si>
    <t>10.</t>
  </si>
  <si>
    <t>11.</t>
  </si>
  <si>
    <t>12.</t>
  </si>
  <si>
    <t>A-4</t>
  </si>
  <si>
    <t>Daiva Pakulienė</t>
  </si>
  <si>
    <t>Convido</t>
  </si>
  <si>
    <t>Mikas Buinevičius</t>
  </si>
  <si>
    <t>Lou Lou</t>
  </si>
  <si>
    <t>Odisėjas</t>
  </si>
  <si>
    <t>Merkys</t>
  </si>
  <si>
    <t>Eleonora Olišauskienė</t>
  </si>
  <si>
    <t>Anita Lapina</t>
  </si>
  <si>
    <t>Furst</t>
  </si>
  <si>
    <t>Goldvejs</t>
  </si>
  <si>
    <t>L-5</t>
  </si>
  <si>
    <t>Goda Kujalytė</t>
  </si>
  <si>
    <t>Bossanova</t>
  </si>
  <si>
    <t>Malgožata Bužinskaitė</t>
  </si>
  <si>
    <t>Heificas</t>
  </si>
  <si>
    <t>Luvras</t>
  </si>
  <si>
    <t>Audronė Krikštaponytė-Alejūnienė</t>
  </si>
  <si>
    <t>Caprilot-star</t>
  </si>
  <si>
    <t>Daiva Čelkūnienė</t>
  </si>
  <si>
    <t>Sugar Boy-star</t>
  </si>
  <si>
    <t>Angel Otrada</t>
  </si>
  <si>
    <t>Agnė Chlostauskaitė</t>
  </si>
  <si>
    <t>Esteban Star</t>
  </si>
  <si>
    <t>Donava</t>
  </si>
  <si>
    <t>M-12</t>
  </si>
  <si>
    <t>Ksenija Petrova</t>
  </si>
  <si>
    <t>Ma Cherie</t>
  </si>
  <si>
    <t>E-6 (M)</t>
  </si>
  <si>
    <t>2004/kastr./Vestfal./Belissimo M/Weinberg/Vokietija/G.Kujalytė</t>
  </si>
  <si>
    <t>2006/kastr./OLDBG/Stedinger/Vokietija/E.Kasputytė</t>
  </si>
  <si>
    <t>1998/kumel./WEST/Mon Cher/Vokietija/Ksenija Petrova</t>
  </si>
  <si>
    <t>2007/eržil./WEST/Florenciano/Vokietija/Ksenija Petrova</t>
  </si>
  <si>
    <t>Bella Drobishevska</t>
  </si>
  <si>
    <t>2003/kumel./LATV/Don Weltmeyer/Latvija/B.Droboshevska</t>
  </si>
  <si>
    <t>Oksana Zguna</t>
  </si>
  <si>
    <t>2001/eržil./LATV/Grads/Latvija/Oksana Zguna</t>
  </si>
  <si>
    <t>2003/kastr./BH/Escarho Star/LTU/A.Chlostauskaitė</t>
  </si>
  <si>
    <t>2008/kastr./Lietuvos jojamasis/Chanas/LTU/Klubas "Žirgo žingsnis"</t>
  </si>
  <si>
    <t>1997/kastr./TRAK/Cheopsas/Lietuva/M.Bužinska</t>
  </si>
  <si>
    <t>L-5 (BK)</t>
  </si>
  <si>
    <t>2008/eržil./Žemait./Buras/LTU/L.Karlavičius</t>
  </si>
  <si>
    <t>2001/kastr./holšt./Emsas/LTU/D.Bakutienė</t>
  </si>
  <si>
    <t>Martyna Bakutytė</t>
  </si>
  <si>
    <t>2005/kastratas/Rusų jojamieji/Alkaro/Gangija/Grifel/RUS/L.Mikaliūnienė</t>
  </si>
  <si>
    <t>2005/kastratas/lietuvos jojamasis/Cantando-star/Fazė/Bereketas/LTU/VŠį "Premium sport"</t>
  </si>
  <si>
    <t>2008/erž./juodbera/balt.han./Contendro Star-Deli/D.Pakulienė</t>
  </si>
  <si>
    <t>2006/sarta/danu siltakraujė/Laudini/Hjortlunds/Loutano/M. Buinevičius</t>
  </si>
  <si>
    <t>2004-03-14/ kastratas/ trakėnas/ Vulkanas/ Levanda/ 321Verdenas/ Lietuva/ Inga Lukošienė</t>
  </si>
  <si>
    <t>1998/kumel./arabų/Bosas/LTU/Liza Leitzinger</t>
  </si>
  <si>
    <t>Liza Leitzinger</t>
  </si>
  <si>
    <t>2008/kastr./BH/Cisco/LTU/E.Krivičienė</t>
  </si>
  <si>
    <t>2006/kastr./TRAK/Luitas/LTU/V.Žukauskienė</t>
  </si>
  <si>
    <t>2009/kastr./Liet.jojam./Ducas/Starlet/Freedom/LTU/K.Rimkevičiūtė</t>
  </si>
  <si>
    <t>2006/kastr./Liet.jojam./Sir Salut/Freedom/LTU/D. Čelkūnienė</t>
  </si>
  <si>
    <t>APDOVANOJIMAI</t>
  </si>
  <si>
    <t>Odeta Vasiliauskienė</t>
  </si>
  <si>
    <t>Justina Paknytė</t>
  </si>
  <si>
    <t>Stald Kelon's Quinn</t>
  </si>
  <si>
    <t>2008/kum./holšt./Quadrigo/Danija/N.Šipaila</t>
  </si>
  <si>
    <t>Fokus Plius</t>
  </si>
  <si>
    <t>2002/kastr./TRAK/Faustas/LTU/I. Čiočytė</t>
  </si>
  <si>
    <t>Waliser-star</t>
  </si>
  <si>
    <t>2000/kastr./Hann./Weserstar S/Vokietija/O.Vasiliauskienė</t>
  </si>
  <si>
    <t>Nora Nukša</t>
  </si>
  <si>
    <t>Linda</t>
  </si>
  <si>
    <t>2001/Lemmon/ Lāsma Stanke/sport club "Temperaments"</t>
  </si>
  <si>
    <t>Gundega Krigere</t>
  </si>
  <si>
    <t>Donnerwelle</t>
  </si>
  <si>
    <t>2003/Donnerbube II/Gundega Krīgere/sport club "Temperaments"</t>
  </si>
  <si>
    <t>S-7</t>
  </si>
  <si>
    <t>Aste Juodikytė</t>
  </si>
  <si>
    <t>Martini</t>
  </si>
  <si>
    <t>2007/kastr./lenkų jojam./Lenkija/J.Pieslytė</t>
  </si>
  <si>
    <t>Rasa Augustienė</t>
  </si>
  <si>
    <t>2003/kastr./LTU/D.K. Pranckeviciene</t>
  </si>
  <si>
    <t>PERTRAUKA 14 MIN.</t>
  </si>
  <si>
    <t>E-6 (M) ir (A)</t>
  </si>
  <si>
    <t>PERTRAUKA 24 MIN.</t>
  </si>
  <si>
    <t>PERTRAUKA 16 MIN.</t>
  </si>
  <si>
    <t>Manchetten</t>
  </si>
  <si>
    <t>Vieta</t>
  </si>
  <si>
    <t>Žirgo gimimo data, lytis, veislė, spalva, tėvas, motinos tėvas,  savinkas, veisėjas</t>
  </si>
  <si>
    <t>Viso balų</t>
  </si>
  <si>
    <t>Viso procentų</t>
  </si>
  <si>
    <t>Gailutė Laurynienė (C)</t>
  </si>
  <si>
    <t>Agnese Kukaine (H)</t>
  </si>
  <si>
    <t>Ruta Saboniene M</t>
  </si>
  <si>
    <t>Teisėjai</t>
  </si>
  <si>
    <t>Gailutė Laurynienė</t>
  </si>
  <si>
    <t>Agnese Kukaine</t>
  </si>
  <si>
    <t>Rūta Sabonienė</t>
  </si>
</sst>
</file>

<file path=xl/styles.xml><?xml version="1.0" encoding="utf-8"?>
<styleSheet xmlns="http://schemas.openxmlformats.org/spreadsheetml/2006/main">
  <numFmts count="2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t&quot;#,##0_);\(&quot;Lt&quot;#,##0\)"/>
    <numFmt numFmtId="173" formatCode="&quot;Lt&quot;#,##0_);[Red]\(&quot;Lt&quot;#,##0\)"/>
    <numFmt numFmtId="174" formatCode="&quot;Lt&quot;#,##0.00_);\(&quot;Lt&quot;#,##0.00\)"/>
    <numFmt numFmtId="175" formatCode="&quot;Lt&quot;#,##0.00_);[Red]\(&quot;Lt&quot;#,##0.00\)"/>
    <numFmt numFmtId="176" formatCode="_(&quot;Lt&quot;* #,##0_);_(&quot;Lt&quot;* \(#,##0\);_(&quot;Lt&quot;* &quot;-&quot;_);_(@_)"/>
    <numFmt numFmtId="177" formatCode="_(&quot;Lt&quot;* #,##0.00_);_(&quot;Lt&quot;* \(#,##0.00\);_(&quot;Lt&quot;* &quot;-&quot;??_);_(@_)"/>
    <numFmt numFmtId="178" formatCode="&quot;Taip&quot;;&quot;Taip&quot;;&quot;Ne&quot;"/>
    <numFmt numFmtId="179" formatCode="&quot;Teisinga&quot;;&quot;Teisinga&quot;;&quot;Klaidinga&quot;"/>
    <numFmt numFmtId="180" formatCode="[$€-2]\ ###,000_);[Red]\([$€-2]\ ###,000\)"/>
    <numFmt numFmtId="181" formatCode="0.000"/>
    <numFmt numFmtId="182" formatCode="&quot;$&quot;#,##0.000"/>
    <numFmt numFmtId="183" formatCode="#,##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63"/>
      <name val="Calibri"/>
      <family val="2"/>
    </font>
    <font>
      <b/>
      <sz val="11"/>
      <color indexed="10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Bookman Old Style"/>
      <family val="1"/>
    </font>
    <font>
      <b/>
      <sz val="18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63"/>
      <name val="Calibri"/>
      <family val="2"/>
    </font>
    <font>
      <sz val="18"/>
      <name val="Calibri"/>
      <family val="2"/>
    </font>
    <font>
      <b/>
      <sz val="20"/>
      <color indexed="8"/>
      <name val="Bookman Old Style"/>
      <family val="1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b/>
      <sz val="20"/>
      <color indexed="8"/>
      <name val="Times New Roman"/>
      <family val="1"/>
    </font>
    <font>
      <b/>
      <sz val="18"/>
      <name val="Calibri"/>
      <family val="2"/>
    </font>
    <font>
      <b/>
      <u val="single"/>
      <sz val="22"/>
      <color indexed="8"/>
      <name val="Calibri"/>
      <family val="2"/>
    </font>
    <font>
      <sz val="22"/>
      <color indexed="8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9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4" fillId="25" borderId="0" applyNumberFormat="0" applyBorder="0" applyAlignment="0" applyProtection="0"/>
    <xf numFmtId="0" fontId="41" fillId="26" borderId="0" applyNumberFormat="0" applyBorder="0" applyAlignment="0" applyProtection="0"/>
    <xf numFmtId="0" fontId="4" fillId="17" borderId="0" applyNumberFormat="0" applyBorder="0" applyAlignment="0" applyProtection="0"/>
    <xf numFmtId="0" fontId="41" fillId="27" borderId="0" applyNumberFormat="0" applyBorder="0" applyAlignment="0" applyProtection="0"/>
    <xf numFmtId="0" fontId="4" fillId="19" borderId="0" applyNumberFormat="0" applyBorder="0" applyAlignment="0" applyProtection="0"/>
    <xf numFmtId="0" fontId="41" fillId="28" borderId="0" applyNumberFormat="0" applyBorder="0" applyAlignment="0" applyProtection="0"/>
    <xf numFmtId="0" fontId="4" fillId="29" borderId="0" applyNumberFormat="0" applyBorder="0" applyAlignment="0" applyProtection="0"/>
    <xf numFmtId="0" fontId="41" fillId="30" borderId="0" applyNumberFormat="0" applyBorder="0" applyAlignment="0" applyProtection="0"/>
    <xf numFmtId="0" fontId="4" fillId="31" borderId="0" applyNumberFormat="0" applyBorder="0" applyAlignment="0" applyProtection="0"/>
    <xf numFmtId="0" fontId="41" fillId="32" borderId="0" applyNumberFormat="0" applyBorder="0" applyAlignment="0" applyProtection="0"/>
    <xf numFmtId="0" fontId="4" fillId="33" borderId="0" applyNumberFormat="0" applyBorder="0" applyAlignment="0" applyProtection="0"/>
    <xf numFmtId="0" fontId="41" fillId="34" borderId="0" applyNumberFormat="0" applyBorder="0" applyAlignment="0" applyProtection="0"/>
    <xf numFmtId="0" fontId="4" fillId="35" borderId="0" applyNumberFormat="0" applyBorder="0" applyAlignment="0" applyProtection="0"/>
    <xf numFmtId="0" fontId="41" fillId="36" borderId="0" applyNumberFormat="0" applyBorder="0" applyAlignment="0" applyProtection="0"/>
    <xf numFmtId="0" fontId="4" fillId="37" borderId="0" applyNumberFormat="0" applyBorder="0" applyAlignment="0" applyProtection="0"/>
    <xf numFmtId="0" fontId="41" fillId="38" borderId="0" applyNumberFormat="0" applyBorder="0" applyAlignment="0" applyProtection="0"/>
    <xf numFmtId="0" fontId="4" fillId="39" borderId="0" applyNumberFormat="0" applyBorder="0" applyAlignment="0" applyProtection="0"/>
    <xf numFmtId="0" fontId="41" fillId="40" borderId="0" applyNumberFormat="0" applyBorder="0" applyAlignment="0" applyProtection="0"/>
    <xf numFmtId="0" fontId="4" fillId="29" borderId="0" applyNumberFormat="0" applyBorder="0" applyAlignment="0" applyProtection="0"/>
    <xf numFmtId="0" fontId="41" fillId="41" borderId="0" applyNumberFormat="0" applyBorder="0" applyAlignment="0" applyProtection="0"/>
    <xf numFmtId="0" fontId="4" fillId="31" borderId="0" applyNumberFormat="0" applyBorder="0" applyAlignment="0" applyProtection="0"/>
    <xf numFmtId="0" fontId="41" fillId="42" borderId="0" applyNumberFormat="0" applyBorder="0" applyAlignment="0" applyProtection="0"/>
    <xf numFmtId="0" fontId="4" fillId="43" borderId="0" applyNumberFormat="0" applyBorder="0" applyAlignment="0" applyProtection="0"/>
    <xf numFmtId="0" fontId="42" fillId="44" borderId="0" applyNumberFormat="0" applyBorder="0" applyAlignment="0" applyProtection="0"/>
    <xf numFmtId="0" fontId="5" fillId="5" borderId="0" applyNumberFormat="0" applyBorder="0" applyAlignment="0" applyProtection="0"/>
    <xf numFmtId="0" fontId="43" fillId="45" borderId="1" applyNumberFormat="0" applyAlignment="0" applyProtection="0"/>
    <xf numFmtId="0" fontId="6" fillId="46" borderId="2" applyNumberFormat="0" applyAlignment="0" applyProtection="0"/>
    <xf numFmtId="0" fontId="44" fillId="47" borderId="3" applyNumberFormat="0" applyAlignment="0" applyProtection="0"/>
    <xf numFmtId="0" fontId="7" fillId="48" borderId="4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50" borderId="1" applyNumberFormat="0" applyAlignment="0" applyProtection="0"/>
    <xf numFmtId="0" fontId="8" fillId="13" borderId="2" applyNumberFormat="0" applyAlignment="0" applyProtection="0"/>
    <xf numFmtId="0" fontId="2" fillId="0" borderId="0">
      <alignment/>
      <protection/>
    </xf>
    <xf numFmtId="0" fontId="51" fillId="0" borderId="8" applyNumberFormat="0" applyFill="0" applyAlignment="0" applyProtection="0"/>
    <xf numFmtId="0" fontId="9" fillId="0" borderId="9" applyNumberFormat="0" applyFill="0" applyAlignment="0" applyProtection="0"/>
    <xf numFmtId="0" fontId="52" fillId="51" borderId="0" applyNumberFormat="0" applyBorder="0" applyAlignment="0" applyProtection="0"/>
    <xf numFmtId="0" fontId="10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53" borderId="10" applyNumberFormat="0" applyFont="0" applyAlignment="0" applyProtection="0"/>
    <xf numFmtId="0" fontId="2" fillId="54" borderId="11" applyNumberFormat="0" applyFont="0" applyAlignment="0" applyProtection="0"/>
    <xf numFmtId="0" fontId="53" fillId="45" borderId="12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3" applyNumberFormat="0" applyFill="0" applyAlignment="0" applyProtection="0"/>
    <xf numFmtId="0" fontId="56" fillId="0" borderId="0" applyNumberFormat="0" applyFill="0" applyBorder="0" applyAlignment="0" applyProtection="0"/>
  </cellStyleXfs>
  <cellXfs count="16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 vertical="center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46" borderId="14" xfId="0" applyFont="1" applyFill="1" applyBorder="1" applyAlignment="1">
      <alignment horizontal="center" vertical="center" wrapText="1"/>
    </xf>
    <xf numFmtId="0" fontId="15" fillId="46" borderId="14" xfId="0" applyFont="1" applyFill="1" applyBorder="1" applyAlignment="1">
      <alignment horizontal="center" vertical="center" wrapText="1"/>
    </xf>
    <xf numFmtId="0" fontId="0" fillId="46" borderId="14" xfId="0" applyFont="1" applyFill="1" applyBorder="1" applyAlignment="1">
      <alignment horizontal="center" vertical="center" textRotation="90" wrapText="1"/>
    </xf>
    <xf numFmtId="0" fontId="11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0" fillId="55" borderId="14" xfId="0" applyFont="1" applyFill="1" applyBorder="1" applyAlignment="1">
      <alignment horizontal="center"/>
    </xf>
    <xf numFmtId="0" fontId="0" fillId="55" borderId="14" xfId="0" applyFont="1" applyFill="1" applyBorder="1" applyAlignment="1">
      <alignment/>
    </xf>
    <xf numFmtId="0" fontId="0" fillId="55" borderId="15" xfId="0" applyFont="1" applyFill="1" applyBorder="1" applyAlignment="1">
      <alignment horizontal="left" vertical="center"/>
    </xf>
    <xf numFmtId="0" fontId="15" fillId="55" borderId="15" xfId="0" applyFont="1" applyFill="1" applyBorder="1" applyAlignment="1">
      <alignment vertical="center"/>
    </xf>
    <xf numFmtId="0" fontId="15" fillId="0" borderId="14" xfId="0" applyFont="1" applyBorder="1" applyAlignment="1">
      <alignment/>
    </xf>
    <xf numFmtId="20" fontId="0" fillId="55" borderId="14" xfId="0" applyNumberFormat="1" applyFont="1" applyFill="1" applyBorder="1" applyAlignment="1">
      <alignment horizontal="center"/>
    </xf>
    <xf numFmtId="0" fontId="17" fillId="55" borderId="14" xfId="0" applyFont="1" applyFill="1" applyBorder="1" applyAlignment="1">
      <alignment/>
    </xf>
    <xf numFmtId="0" fontId="15" fillId="55" borderId="14" xfId="0" applyFont="1" applyFill="1" applyBorder="1" applyAlignment="1">
      <alignment/>
    </xf>
    <xf numFmtId="0" fontId="0" fillId="55" borderId="16" xfId="0" applyFont="1" applyFill="1" applyBorder="1" applyAlignment="1">
      <alignment horizontal="center"/>
    </xf>
    <xf numFmtId="20" fontId="0" fillId="55" borderId="16" xfId="0" applyNumberFormat="1" applyFont="1" applyFill="1" applyBorder="1" applyAlignment="1">
      <alignment horizontal="center"/>
    </xf>
    <xf numFmtId="0" fontId="0" fillId="55" borderId="16" xfId="0" applyFont="1" applyFill="1" applyBorder="1" applyAlignment="1">
      <alignment horizontal="center" wrapText="1"/>
    </xf>
    <xf numFmtId="0" fontId="17" fillId="55" borderId="16" xfId="0" applyFont="1" applyFill="1" applyBorder="1" applyAlignment="1">
      <alignment/>
    </xf>
    <xf numFmtId="0" fontId="0" fillId="55" borderId="16" xfId="0" applyFont="1" applyFill="1" applyBorder="1" applyAlignment="1">
      <alignment/>
    </xf>
    <xf numFmtId="0" fontId="15" fillId="55" borderId="16" xfId="0" applyFont="1" applyFill="1" applyBorder="1" applyAlignment="1">
      <alignment/>
    </xf>
    <xf numFmtId="0" fontId="0" fillId="55" borderId="17" xfId="0" applyFont="1" applyFill="1" applyBorder="1" applyAlignment="1">
      <alignment/>
    </xf>
    <xf numFmtId="0" fontId="0" fillId="55" borderId="18" xfId="0" applyFont="1" applyFill="1" applyBorder="1" applyAlignment="1">
      <alignment horizontal="center" vertical="center"/>
    </xf>
    <xf numFmtId="0" fontId="0" fillId="55" borderId="19" xfId="0" applyFont="1" applyFill="1" applyBorder="1" applyAlignment="1">
      <alignment horizontal="center" vertical="center"/>
    </xf>
    <xf numFmtId="0" fontId="0" fillId="55" borderId="14" xfId="0" applyFont="1" applyFill="1" applyBorder="1" applyAlignment="1">
      <alignment horizontal="center" vertical="center"/>
    </xf>
    <xf numFmtId="20" fontId="0" fillId="55" borderId="14" xfId="0" applyNumberFormat="1" applyFont="1" applyFill="1" applyBorder="1" applyAlignment="1">
      <alignment horizontal="center" vertical="center"/>
    </xf>
    <xf numFmtId="0" fontId="0" fillId="55" borderId="17" xfId="0" applyFont="1" applyFill="1" applyBorder="1" applyAlignment="1">
      <alignment horizontal="center" vertical="center"/>
    </xf>
    <xf numFmtId="0" fontId="17" fillId="55" borderId="14" xfId="0" applyFont="1" applyFill="1" applyBorder="1" applyAlignment="1">
      <alignment vertical="center"/>
    </xf>
    <xf numFmtId="0" fontId="0" fillId="55" borderId="14" xfId="0" applyFont="1" applyFill="1" applyBorder="1" applyAlignment="1">
      <alignment horizontal="left" vertical="center"/>
    </xf>
    <xf numFmtId="20" fontId="0" fillId="55" borderId="17" xfId="0" applyNumberFormat="1" applyFont="1" applyFill="1" applyBorder="1" applyAlignment="1">
      <alignment horizontal="center" vertical="center"/>
    </xf>
    <xf numFmtId="0" fontId="0" fillId="55" borderId="14" xfId="0" applyFont="1" applyFill="1" applyBorder="1" applyAlignment="1">
      <alignment vertical="center"/>
    </xf>
    <xf numFmtId="0" fontId="0" fillId="55" borderId="17" xfId="0" applyFont="1" applyFill="1" applyBorder="1" applyAlignment="1">
      <alignment horizontal="center" vertical="top" wrapText="1"/>
    </xf>
    <xf numFmtId="0" fontId="17" fillId="55" borderId="17" xfId="0" applyFont="1" applyFill="1" applyBorder="1" applyAlignment="1">
      <alignment vertical="center"/>
    </xf>
    <xf numFmtId="0" fontId="0" fillId="55" borderId="17" xfId="0" applyFont="1" applyFill="1" applyBorder="1" applyAlignment="1">
      <alignment horizontal="left" vertical="center"/>
    </xf>
    <xf numFmtId="0" fontId="0" fillId="55" borderId="15" xfId="0" applyFont="1" applyFill="1" applyBorder="1" applyAlignment="1">
      <alignment horizontal="center" vertical="center"/>
    </xf>
    <xf numFmtId="20" fontId="0" fillId="55" borderId="15" xfId="0" applyNumberFormat="1" applyFont="1" applyFill="1" applyBorder="1" applyAlignment="1">
      <alignment horizontal="center" vertical="center"/>
    </xf>
    <xf numFmtId="0" fontId="0" fillId="55" borderId="15" xfId="0" applyFont="1" applyFill="1" applyBorder="1" applyAlignment="1">
      <alignment horizontal="center" vertical="top" wrapText="1"/>
    </xf>
    <xf numFmtId="20" fontId="0" fillId="0" borderId="14" xfId="0" applyNumberFormat="1" applyFont="1" applyBorder="1" applyAlignment="1">
      <alignment horizontal="center"/>
    </xf>
    <xf numFmtId="0" fontId="0" fillId="55" borderId="14" xfId="0" applyFont="1" applyFill="1" applyBorder="1" applyAlignment="1">
      <alignment horizontal="center" vertical="top" wrapText="1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left"/>
    </xf>
    <xf numFmtId="0" fontId="15" fillId="55" borderId="14" xfId="0" applyFont="1" applyFill="1" applyBorder="1" applyAlignment="1">
      <alignment vertical="center"/>
    </xf>
    <xf numFmtId="0" fontId="15" fillId="55" borderId="20" xfId="0" applyFont="1" applyFill="1" applyBorder="1" applyAlignment="1">
      <alignment vertical="center"/>
    </xf>
    <xf numFmtId="0" fontId="15" fillId="55" borderId="17" xfId="0" applyFont="1" applyFill="1" applyBorder="1" applyAlignment="1">
      <alignment vertical="center"/>
    </xf>
    <xf numFmtId="0" fontId="0" fillId="55" borderId="14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55" borderId="14" xfId="0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2" fillId="55" borderId="19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2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20" fontId="0" fillId="0" borderId="14" xfId="0" applyNumberFormat="1" applyBorder="1" applyAlignment="1">
      <alignment horizontal="center"/>
    </xf>
    <xf numFmtId="0" fontId="0" fillId="55" borderId="19" xfId="0" applyFont="1" applyFill="1" applyBorder="1" applyAlignment="1">
      <alignment horizontal="left" vertical="center"/>
    </xf>
    <xf numFmtId="0" fontId="0" fillId="0" borderId="19" xfId="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Border="1" applyAlignment="1">
      <alignment/>
    </xf>
    <xf numFmtId="0" fontId="15" fillId="0" borderId="17" xfId="0" applyFont="1" applyBorder="1" applyAlignment="1">
      <alignment/>
    </xf>
    <xf numFmtId="0" fontId="0" fillId="0" borderId="22" xfId="0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56" borderId="23" xfId="0" applyFont="1" applyFill="1" applyBorder="1" applyAlignment="1">
      <alignment horizontal="center" vertical="center"/>
    </xf>
    <xf numFmtId="0" fontId="22" fillId="56" borderId="24" xfId="0" applyFont="1" applyFill="1" applyBorder="1" applyAlignment="1">
      <alignment textRotation="90"/>
    </xf>
    <xf numFmtId="0" fontId="22" fillId="56" borderId="24" xfId="0" applyFont="1" applyFill="1" applyBorder="1" applyAlignment="1">
      <alignment vertical="center" wrapText="1"/>
    </xf>
    <xf numFmtId="0" fontId="22" fillId="56" borderId="24" xfId="0" applyFont="1" applyFill="1" applyBorder="1" applyAlignment="1">
      <alignment vertical="center"/>
    </xf>
    <xf numFmtId="0" fontId="23" fillId="56" borderId="25" xfId="0" applyFont="1" applyFill="1" applyBorder="1" applyAlignment="1">
      <alignment horizontal="center" vertical="center" wrapText="1"/>
    </xf>
    <xf numFmtId="0" fontId="22" fillId="56" borderId="22" xfId="0" applyFont="1" applyFill="1" applyBorder="1" applyAlignment="1">
      <alignment horizontal="right" textRotation="90"/>
    </xf>
    <xf numFmtId="0" fontId="22" fillId="56" borderId="26" xfId="0" applyFont="1" applyFill="1" applyBorder="1" applyAlignment="1">
      <alignment textRotation="90"/>
    </xf>
    <xf numFmtId="0" fontId="22" fillId="56" borderId="27" xfId="0" applyFont="1" applyFill="1" applyBorder="1" applyAlignment="1">
      <alignment textRotation="90"/>
    </xf>
    <xf numFmtId="0" fontId="20" fillId="0" borderId="28" xfId="0" applyFont="1" applyBorder="1" applyAlignment="1">
      <alignment/>
    </xf>
    <xf numFmtId="0" fontId="20" fillId="55" borderId="14" xfId="0" applyFont="1" applyFill="1" applyBorder="1" applyAlignment="1">
      <alignment horizontal="center" wrapText="1"/>
    </xf>
    <xf numFmtId="0" fontId="24" fillId="55" borderId="14" xfId="0" applyFont="1" applyFill="1" applyBorder="1" applyAlignment="1">
      <alignment/>
    </xf>
    <xf numFmtId="0" fontId="25" fillId="0" borderId="14" xfId="0" applyFont="1" applyBorder="1" applyAlignment="1">
      <alignment/>
    </xf>
    <xf numFmtId="0" fontId="25" fillId="55" borderId="14" xfId="0" applyFont="1" applyFill="1" applyBorder="1" applyAlignment="1">
      <alignment/>
    </xf>
    <xf numFmtId="0" fontId="20" fillId="0" borderId="17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29" xfId="0" applyFont="1" applyBorder="1" applyAlignment="1">
      <alignment/>
    </xf>
    <xf numFmtId="0" fontId="20" fillId="55" borderId="16" xfId="0" applyFont="1" applyFill="1" applyBorder="1" applyAlignment="1">
      <alignment horizontal="center" vertical="center"/>
    </xf>
    <xf numFmtId="0" fontId="24" fillId="55" borderId="16" xfId="0" applyFont="1" applyFill="1" applyBorder="1" applyAlignment="1">
      <alignment vertical="center"/>
    </xf>
    <xf numFmtId="0" fontId="20" fillId="55" borderId="16" xfId="0" applyFont="1" applyFill="1" applyBorder="1" applyAlignment="1">
      <alignment horizontal="left" vertical="center"/>
    </xf>
    <xf numFmtId="0" fontId="20" fillId="55" borderId="16" xfId="0" applyFont="1" applyFill="1" applyBorder="1" applyAlignment="1">
      <alignment vertical="center"/>
    </xf>
    <xf numFmtId="0" fontId="20" fillId="55" borderId="14" xfId="0" applyFont="1" applyFill="1" applyBorder="1" applyAlignment="1">
      <alignment horizontal="center" vertical="center"/>
    </xf>
    <xf numFmtId="0" fontId="20" fillId="55" borderId="14" xfId="0" applyFont="1" applyFill="1" applyBorder="1" applyAlignment="1">
      <alignment vertical="center"/>
    </xf>
    <xf numFmtId="0" fontId="20" fillId="55" borderId="14" xfId="0" applyFont="1" applyFill="1" applyBorder="1" applyAlignment="1">
      <alignment horizontal="left" vertical="center"/>
    </xf>
    <xf numFmtId="0" fontId="25" fillId="55" borderId="14" xfId="0" applyFont="1" applyFill="1" applyBorder="1" applyAlignment="1">
      <alignment vertical="center"/>
    </xf>
    <xf numFmtId="0" fontId="20" fillId="55" borderId="14" xfId="0" applyFont="1" applyFill="1" applyBorder="1" applyAlignment="1">
      <alignment horizontal="center"/>
    </xf>
    <xf numFmtId="0" fontId="20" fillId="55" borderId="17" xfId="0" applyFont="1" applyFill="1" applyBorder="1" applyAlignment="1">
      <alignment/>
    </xf>
    <xf numFmtId="0" fontId="24" fillId="55" borderId="16" xfId="0" applyFont="1" applyFill="1" applyBorder="1" applyAlignment="1">
      <alignment/>
    </xf>
    <xf numFmtId="0" fontId="20" fillId="55" borderId="14" xfId="0" applyFont="1" applyFill="1" applyBorder="1" applyAlignment="1">
      <alignment/>
    </xf>
    <xf numFmtId="0" fontId="20" fillId="55" borderId="17" xfId="0" applyFont="1" applyFill="1" applyBorder="1" applyAlignment="1">
      <alignment horizontal="center" wrapText="1"/>
    </xf>
    <xf numFmtId="0" fontId="20" fillId="55" borderId="14" xfId="0" applyFont="1" applyFill="1" applyBorder="1" applyAlignment="1">
      <alignment horizontal="center" vertical="top" wrapText="1"/>
    </xf>
    <xf numFmtId="0" fontId="20" fillId="55" borderId="14" xfId="0" applyFont="1" applyFill="1" applyBorder="1" applyAlignment="1">
      <alignment horizontal="center" vertical="center" wrapText="1"/>
    </xf>
    <xf numFmtId="0" fontId="24" fillId="55" borderId="14" xfId="0" applyFont="1" applyFill="1" applyBorder="1" applyAlignment="1">
      <alignment vertic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56" borderId="23" xfId="0" applyFont="1" applyFill="1" applyBorder="1" applyAlignment="1">
      <alignment horizontal="center" vertical="center"/>
    </xf>
    <xf numFmtId="0" fontId="28" fillId="56" borderId="24" xfId="0" applyFont="1" applyFill="1" applyBorder="1" applyAlignment="1">
      <alignment textRotation="90"/>
    </xf>
    <xf numFmtId="0" fontId="28" fillId="56" borderId="24" xfId="0" applyFont="1" applyFill="1" applyBorder="1" applyAlignment="1">
      <alignment vertical="center" wrapText="1"/>
    </xf>
    <xf numFmtId="0" fontId="28" fillId="56" borderId="24" xfId="0" applyFont="1" applyFill="1" applyBorder="1" applyAlignment="1">
      <alignment vertical="center"/>
    </xf>
    <xf numFmtId="0" fontId="29" fillId="56" borderId="25" xfId="0" applyFont="1" applyFill="1" applyBorder="1" applyAlignment="1">
      <alignment horizontal="center" vertical="center" wrapText="1"/>
    </xf>
    <xf numFmtId="0" fontId="28" fillId="56" borderId="22" xfId="0" applyFont="1" applyFill="1" applyBorder="1" applyAlignment="1">
      <alignment horizontal="right" textRotation="90"/>
    </xf>
    <xf numFmtId="0" fontId="28" fillId="56" borderId="26" xfId="0" applyFont="1" applyFill="1" applyBorder="1" applyAlignment="1">
      <alignment textRotation="90"/>
    </xf>
    <xf numFmtId="0" fontId="28" fillId="56" borderId="27" xfId="0" applyFont="1" applyFill="1" applyBorder="1" applyAlignment="1">
      <alignment textRotation="90"/>
    </xf>
    <xf numFmtId="0" fontId="22" fillId="56" borderId="30" xfId="0" applyFont="1" applyFill="1" applyBorder="1" applyAlignment="1">
      <alignment horizontal="center" vertical="center"/>
    </xf>
    <xf numFmtId="0" fontId="30" fillId="56" borderId="14" xfId="0" applyFont="1" applyFill="1" applyBorder="1" applyAlignment="1">
      <alignment horizontal="center" vertical="center" wrapText="1"/>
    </xf>
    <xf numFmtId="0" fontId="20" fillId="0" borderId="23" xfId="0" applyFont="1" applyBorder="1" applyAlignment="1">
      <alignment/>
    </xf>
    <xf numFmtId="0" fontId="20" fillId="0" borderId="14" xfId="0" applyFont="1" applyBorder="1" applyAlignment="1">
      <alignment horizontal="center"/>
    </xf>
    <xf numFmtId="0" fontId="20" fillId="0" borderId="14" xfId="0" applyFont="1" applyBorder="1" applyAlignment="1">
      <alignment horizontal="left" vertical="center"/>
    </xf>
    <xf numFmtId="0" fontId="20" fillId="0" borderId="14" xfId="0" applyFont="1" applyBorder="1" applyAlignment="1">
      <alignment horizontal="left"/>
    </xf>
    <xf numFmtId="0" fontId="20" fillId="0" borderId="24" xfId="0" applyFont="1" applyBorder="1" applyAlignment="1">
      <alignment/>
    </xf>
    <xf numFmtId="0" fontId="20" fillId="0" borderId="14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/>
    </xf>
    <xf numFmtId="0" fontId="20" fillId="0" borderId="0" xfId="0" applyFont="1" applyAlignment="1">
      <alignment horizontal="left" vertical="center"/>
    </xf>
    <xf numFmtId="0" fontId="20" fillId="0" borderId="15" xfId="0" applyFont="1" applyBorder="1" applyAlignment="1">
      <alignment horizontal="left"/>
    </xf>
    <xf numFmtId="181" fontId="20" fillId="0" borderId="29" xfId="0" applyNumberFormat="1" applyFont="1" applyBorder="1" applyAlignment="1">
      <alignment/>
    </xf>
    <xf numFmtId="0" fontId="20" fillId="0" borderId="31" xfId="0" applyFont="1" applyBorder="1" applyAlignment="1">
      <alignment/>
    </xf>
    <xf numFmtId="0" fontId="20" fillId="0" borderId="32" xfId="0" applyFont="1" applyBorder="1" applyAlignment="1">
      <alignment horizontal="center"/>
    </xf>
    <xf numFmtId="0" fontId="20" fillId="0" borderId="32" xfId="0" applyFont="1" applyBorder="1" applyAlignment="1">
      <alignment horizontal="left"/>
    </xf>
    <xf numFmtId="0" fontId="20" fillId="0" borderId="32" xfId="0" applyFont="1" applyBorder="1" applyAlignment="1">
      <alignment/>
    </xf>
    <xf numFmtId="0" fontId="23" fillId="56" borderId="24" xfId="0" applyFont="1" applyFill="1" applyBorder="1" applyAlignment="1">
      <alignment horizontal="center" vertical="center" wrapText="1"/>
    </xf>
    <xf numFmtId="0" fontId="20" fillId="0" borderId="32" xfId="0" applyFont="1" applyBorder="1" applyAlignment="1">
      <alignment/>
    </xf>
    <xf numFmtId="0" fontId="20" fillId="0" borderId="33" xfId="0" applyFont="1" applyBorder="1" applyAlignment="1">
      <alignment/>
    </xf>
    <xf numFmtId="0" fontId="20" fillId="0" borderId="24" xfId="0" applyFont="1" applyBorder="1" applyAlignment="1">
      <alignment horizontal="left" vertical="center"/>
    </xf>
    <xf numFmtId="0" fontId="20" fillId="0" borderId="24" xfId="0" applyFont="1" applyBorder="1" applyAlignment="1">
      <alignment horizontal="left"/>
    </xf>
    <xf numFmtId="0" fontId="20" fillId="0" borderId="24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34" xfId="0" applyFont="1" applyBorder="1" applyAlignment="1">
      <alignment horizontal="left" vertic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22" fillId="56" borderId="25" xfId="0" applyFont="1" applyFill="1" applyBorder="1" applyAlignment="1">
      <alignment textRotation="90"/>
    </xf>
    <xf numFmtId="0" fontId="22" fillId="55" borderId="0" xfId="0" applyFont="1" applyFill="1" applyBorder="1" applyAlignment="1">
      <alignment textRotation="90"/>
    </xf>
    <xf numFmtId="0" fontId="20" fillId="55" borderId="28" xfId="0" applyFont="1" applyFill="1" applyBorder="1" applyAlignment="1">
      <alignment/>
    </xf>
    <xf numFmtId="0" fontId="20" fillId="55" borderId="17" xfId="0" applyFont="1" applyFill="1" applyBorder="1" applyAlignment="1">
      <alignment horizontal="center" vertical="top" wrapText="1"/>
    </xf>
    <xf numFmtId="0" fontId="20" fillId="55" borderId="14" xfId="0" applyFont="1" applyFill="1" applyBorder="1" applyAlignment="1">
      <alignment/>
    </xf>
    <xf numFmtId="0" fontId="20" fillId="55" borderId="14" xfId="0" applyFont="1" applyFill="1" applyBorder="1" applyAlignment="1">
      <alignment horizontal="left"/>
    </xf>
    <xf numFmtId="0" fontId="20" fillId="55" borderId="29" xfId="0" applyFont="1" applyFill="1" applyBorder="1" applyAlignment="1">
      <alignment/>
    </xf>
    <xf numFmtId="0" fontId="20" fillId="0" borderId="0" xfId="0" applyFont="1" applyAlignment="1">
      <alignment/>
    </xf>
    <xf numFmtId="0" fontId="20" fillId="55" borderId="14" xfId="0" applyFont="1" applyFill="1" applyBorder="1" applyAlignment="1">
      <alignment horizontal="center" vertical="top" wrapText="1"/>
    </xf>
    <xf numFmtId="181" fontId="20" fillId="55" borderId="29" xfId="0" applyNumberFormat="1" applyFont="1" applyFill="1" applyBorder="1" applyAlignment="1">
      <alignment/>
    </xf>
    <xf numFmtId="0" fontId="20" fillId="55" borderId="17" xfId="0" applyFont="1" applyFill="1" applyBorder="1" applyAlignment="1">
      <alignment/>
    </xf>
    <xf numFmtId="0" fontId="20" fillId="55" borderId="17" xfId="0" applyFont="1" applyFill="1" applyBorder="1" applyAlignment="1">
      <alignment horizontal="left"/>
    </xf>
    <xf numFmtId="0" fontId="25" fillId="55" borderId="17" xfId="0" applyFont="1" applyFill="1" applyBorder="1" applyAlignment="1">
      <alignment vertical="center"/>
    </xf>
    <xf numFmtId="0" fontId="20" fillId="55" borderId="14" xfId="0" applyFont="1" applyFill="1" applyBorder="1" applyAlignment="1">
      <alignment horizontal="center" vertical="center" wrapText="1"/>
    </xf>
    <xf numFmtId="0" fontId="24" fillId="55" borderId="14" xfId="0" applyFont="1" applyFill="1" applyBorder="1" applyAlignment="1">
      <alignment vertical="center"/>
    </xf>
    <xf numFmtId="0" fontId="20" fillId="55" borderId="14" xfId="0" applyFont="1" applyFill="1" applyBorder="1" applyAlignment="1">
      <alignment horizontal="left" vertical="center"/>
    </xf>
    <xf numFmtId="0" fontId="25" fillId="55" borderId="14" xfId="0" applyFont="1" applyFill="1" applyBorder="1" applyAlignment="1">
      <alignment vertical="center"/>
    </xf>
    <xf numFmtId="0" fontId="20" fillId="55" borderId="14" xfId="0" applyFont="1" applyFill="1" applyBorder="1" applyAlignment="1">
      <alignment horizontal="center" vertical="center"/>
    </xf>
    <xf numFmtId="0" fontId="20" fillId="55" borderId="14" xfId="0" applyFont="1" applyFill="1" applyBorder="1" applyAlignment="1">
      <alignment vertical="center"/>
    </xf>
    <xf numFmtId="0" fontId="25" fillId="55" borderId="14" xfId="0" applyFont="1" applyFill="1" applyBorder="1" applyAlignment="1">
      <alignment/>
    </xf>
    <xf numFmtId="0" fontId="20" fillId="0" borderId="35" xfId="0" applyFont="1" applyBorder="1" applyAlignment="1">
      <alignment/>
    </xf>
    <xf numFmtId="0" fontId="20" fillId="55" borderId="0" xfId="0" applyFont="1" applyFill="1" applyBorder="1" applyAlignment="1">
      <alignment/>
    </xf>
  </cellXfs>
  <cellStyles count="8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Good" xfId="74"/>
    <cellStyle name="Heading 1" xfId="75"/>
    <cellStyle name="Heading 2" xfId="76"/>
    <cellStyle name="Heading 3" xfId="77"/>
    <cellStyle name="Heading 4" xfId="78"/>
    <cellStyle name="Hyperlink 2" xfId="79"/>
    <cellStyle name="Input" xfId="80"/>
    <cellStyle name="Input 2" xfId="81"/>
    <cellStyle name="Įprastas 2" xfId="82"/>
    <cellStyle name="Linked Cell" xfId="83"/>
    <cellStyle name="Linked Cell 2" xfId="84"/>
    <cellStyle name="Neutral" xfId="85"/>
    <cellStyle name="Neutral 2" xfId="86"/>
    <cellStyle name="Normal 2" xfId="87"/>
    <cellStyle name="Normal 3" xfId="88"/>
    <cellStyle name="Normal 4" xfId="89"/>
    <cellStyle name="Normal 5" xfId="90"/>
    <cellStyle name="Normal 6" xfId="91"/>
    <cellStyle name="Note" xfId="92"/>
    <cellStyle name="Note 2" xfId="93"/>
    <cellStyle name="Output" xfId="94"/>
    <cellStyle name="Percent" xfId="95"/>
    <cellStyle name="Title" xfId="96"/>
    <cellStyle name="Total" xfId="97"/>
    <cellStyle name="Warning Text" xfId="9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56"/>
  <sheetViews>
    <sheetView zoomScalePageLayoutView="0" workbookViewId="0" topLeftCell="A33">
      <selection activeCell="E42" sqref="E42"/>
    </sheetView>
  </sheetViews>
  <sheetFormatPr defaultColWidth="8.8515625" defaultRowHeight="15"/>
  <cols>
    <col min="1" max="1" width="8.8515625" style="0" customWidth="1"/>
    <col min="2" max="2" width="5.7109375" style="0" customWidth="1"/>
    <col min="3" max="3" width="7.421875" style="0" customWidth="1"/>
    <col min="4" max="4" width="11.8515625" style="0" customWidth="1"/>
    <col min="5" max="5" width="31.8515625" style="0" customWidth="1"/>
    <col min="6" max="6" width="17.7109375" style="4" customWidth="1"/>
    <col min="7" max="7" width="81.421875" style="0" customWidth="1"/>
  </cols>
  <sheetData>
    <row r="3" spans="3:6" ht="18.75">
      <c r="C3" s="2" t="s">
        <v>32</v>
      </c>
      <c r="D3" s="3"/>
      <c r="E3" s="3"/>
      <c r="F3" s="3"/>
    </row>
    <row r="4" spans="3:7" ht="15">
      <c r="C4" s="6" t="s">
        <v>33</v>
      </c>
      <c r="D4" s="6"/>
      <c r="E4" s="5"/>
      <c r="G4" s="1"/>
    </row>
    <row r="5" spans="3:7" ht="15">
      <c r="C5" s="6"/>
      <c r="D5" s="6"/>
      <c r="E5" s="5"/>
      <c r="G5" s="1"/>
    </row>
    <row r="6" spans="3:7" ht="15">
      <c r="C6" s="5" t="s">
        <v>4</v>
      </c>
      <c r="D6" s="5"/>
      <c r="E6" s="4"/>
      <c r="G6" s="1"/>
    </row>
    <row r="7" spans="3:7" ht="15">
      <c r="C7" s="4"/>
      <c r="D7" s="4"/>
      <c r="E7" s="4"/>
      <c r="G7" s="12"/>
    </row>
    <row r="8" spans="3:7" ht="15">
      <c r="C8" s="11" t="s">
        <v>34</v>
      </c>
      <c r="D8" s="5"/>
      <c r="E8" s="10"/>
      <c r="G8" s="1"/>
    </row>
    <row r="10" spans="2:7" ht="58.5" customHeight="1">
      <c r="B10" s="7" t="s">
        <v>0</v>
      </c>
      <c r="C10" s="7" t="s">
        <v>5</v>
      </c>
      <c r="D10" s="9" t="s">
        <v>6</v>
      </c>
      <c r="E10" s="8" t="s">
        <v>1</v>
      </c>
      <c r="F10" s="8" t="s">
        <v>2</v>
      </c>
      <c r="G10" s="8" t="s">
        <v>3</v>
      </c>
    </row>
    <row r="11" spans="2:8" ht="19.5" customHeight="1">
      <c r="B11" s="13" t="s">
        <v>9</v>
      </c>
      <c r="C11" s="18">
        <v>0.4166666666666667</v>
      </c>
      <c r="D11" s="13" t="s">
        <v>79</v>
      </c>
      <c r="E11" s="19" t="s">
        <v>101</v>
      </c>
      <c r="F11" s="14" t="s">
        <v>40</v>
      </c>
      <c r="G11" s="20" t="s">
        <v>100</v>
      </c>
      <c r="H11" s="10"/>
    </row>
    <row r="12" spans="2:7" ht="17.25" customHeight="1">
      <c r="B12" s="21" t="s">
        <v>10</v>
      </c>
      <c r="C12" s="22">
        <v>0.4215277777777778</v>
      </c>
      <c r="D12" s="23" t="s">
        <v>128</v>
      </c>
      <c r="E12" s="24" t="s">
        <v>41</v>
      </c>
      <c r="F12" s="25" t="s">
        <v>42</v>
      </c>
      <c r="G12" s="26" t="s">
        <v>92</v>
      </c>
    </row>
    <row r="13" spans="2:7" ht="18" customHeight="1">
      <c r="B13" s="13" t="s">
        <v>11</v>
      </c>
      <c r="C13" s="18">
        <v>0.4263888888888889</v>
      </c>
      <c r="D13" s="54" t="s">
        <v>35</v>
      </c>
      <c r="E13" s="19" t="s">
        <v>43</v>
      </c>
      <c r="F13" s="17" t="s">
        <v>44</v>
      </c>
      <c r="G13" s="20" t="s">
        <v>102</v>
      </c>
    </row>
    <row r="14" spans="2:7" ht="18" customHeight="1">
      <c r="B14" s="13" t="s">
        <v>12</v>
      </c>
      <c r="C14" s="18">
        <v>0.43124999999999997</v>
      </c>
      <c r="D14" s="54" t="s">
        <v>35</v>
      </c>
      <c r="E14" s="19" t="s">
        <v>122</v>
      </c>
      <c r="F14" s="73" t="s">
        <v>123</v>
      </c>
      <c r="G14" s="20" t="s">
        <v>124</v>
      </c>
    </row>
    <row r="15" spans="2:7" ht="18.75" customHeight="1">
      <c r="B15" s="13" t="s">
        <v>13</v>
      </c>
      <c r="C15" s="18">
        <v>0.4361111111111111</v>
      </c>
      <c r="D15" s="13" t="s">
        <v>79</v>
      </c>
      <c r="E15" s="19" t="s">
        <v>45</v>
      </c>
      <c r="F15" s="27" t="s">
        <v>46</v>
      </c>
      <c r="G15" s="20" t="s">
        <v>104</v>
      </c>
    </row>
    <row r="16" spans="2:7" ht="22.5" customHeight="1">
      <c r="B16" s="13" t="s">
        <v>36</v>
      </c>
      <c r="C16" s="18">
        <v>0.44097222222222227</v>
      </c>
      <c r="D16" s="13" t="s">
        <v>79</v>
      </c>
      <c r="E16" s="24" t="s">
        <v>47</v>
      </c>
      <c r="F16" s="72" t="s">
        <v>131</v>
      </c>
      <c r="G16" s="72" t="s">
        <v>126</v>
      </c>
    </row>
    <row r="17" spans="2:7" ht="18.75" customHeight="1">
      <c r="B17" s="32" t="s">
        <v>37</v>
      </c>
      <c r="C17" s="35">
        <v>0.4458333333333333</v>
      </c>
      <c r="D17" s="32" t="s">
        <v>35</v>
      </c>
      <c r="E17" s="33" t="s">
        <v>108</v>
      </c>
      <c r="F17" s="34" t="s">
        <v>109</v>
      </c>
      <c r="G17" s="36" t="s">
        <v>110</v>
      </c>
    </row>
    <row r="18" spans="2:7" ht="15" customHeight="1">
      <c r="B18" s="32" t="s">
        <v>38</v>
      </c>
      <c r="C18" s="35">
        <v>0.45069444444444445</v>
      </c>
      <c r="D18" s="30" t="s">
        <v>79</v>
      </c>
      <c r="E18" s="36" t="s">
        <v>14</v>
      </c>
      <c r="F18" s="34" t="s">
        <v>15</v>
      </c>
      <c r="G18" s="49" t="s">
        <v>16</v>
      </c>
    </row>
    <row r="19" spans="2:7" ht="30" customHeight="1">
      <c r="B19" s="28"/>
      <c r="C19" s="29"/>
      <c r="D19" s="29"/>
      <c r="E19" s="60" t="s">
        <v>127</v>
      </c>
      <c r="F19" s="69"/>
      <c r="G19" s="50"/>
    </row>
    <row r="20" spans="2:7" ht="18.75" customHeight="1">
      <c r="B20" s="32" t="s">
        <v>9</v>
      </c>
      <c r="C20" s="35">
        <v>0.46527777777777773</v>
      </c>
      <c r="D20" s="32" t="s">
        <v>51</v>
      </c>
      <c r="E20" s="33" t="s">
        <v>108</v>
      </c>
      <c r="F20" s="34" t="s">
        <v>109</v>
      </c>
      <c r="G20" s="36" t="s">
        <v>110</v>
      </c>
    </row>
    <row r="21" spans="1:7" ht="20.25" customHeight="1">
      <c r="A21" s="1"/>
      <c r="B21" s="46" t="s">
        <v>10</v>
      </c>
      <c r="C21" s="43">
        <v>0.4701388888888889</v>
      </c>
      <c r="D21" s="47" t="s">
        <v>51</v>
      </c>
      <c r="E21" s="45" t="s">
        <v>47</v>
      </c>
      <c r="F21" s="48" t="s">
        <v>131</v>
      </c>
      <c r="G21" s="20" t="s">
        <v>89</v>
      </c>
    </row>
    <row r="22" spans="2:7" ht="15" customHeight="1">
      <c r="B22" s="32" t="s">
        <v>11</v>
      </c>
      <c r="C22" s="35">
        <v>0.47500000000000003</v>
      </c>
      <c r="D22" s="30" t="s">
        <v>51</v>
      </c>
      <c r="E22" s="36" t="s">
        <v>14</v>
      </c>
      <c r="F22" s="34" t="s">
        <v>15</v>
      </c>
      <c r="G22" s="49" t="s">
        <v>16</v>
      </c>
    </row>
    <row r="23" spans="2:7" ht="18" customHeight="1">
      <c r="B23" s="32" t="s">
        <v>12</v>
      </c>
      <c r="C23" s="35">
        <v>0.48125</v>
      </c>
      <c r="D23" s="37" t="s">
        <v>51</v>
      </c>
      <c r="E23" s="38" t="s">
        <v>21</v>
      </c>
      <c r="F23" s="39" t="s">
        <v>22</v>
      </c>
      <c r="G23" s="51" t="s">
        <v>23</v>
      </c>
    </row>
    <row r="24" spans="2:7" ht="21.75" customHeight="1">
      <c r="B24" s="30" t="s">
        <v>13</v>
      </c>
      <c r="C24" s="31">
        <v>0.4861111111111111</v>
      </c>
      <c r="D24" s="52" t="s">
        <v>51</v>
      </c>
      <c r="E24" s="33" t="s">
        <v>52</v>
      </c>
      <c r="F24" s="34" t="s">
        <v>53</v>
      </c>
      <c r="G24" s="49" t="s">
        <v>97</v>
      </c>
    </row>
    <row r="25" spans="1:7" ht="18.75" customHeight="1">
      <c r="A25" s="53"/>
      <c r="B25" s="30" t="s">
        <v>36</v>
      </c>
      <c r="C25" s="31">
        <v>0.4909722222222222</v>
      </c>
      <c r="D25" s="44" t="s">
        <v>51</v>
      </c>
      <c r="E25" s="45" t="s">
        <v>54</v>
      </c>
      <c r="F25" s="34" t="s">
        <v>55</v>
      </c>
      <c r="G25" s="49" t="s">
        <v>98</v>
      </c>
    </row>
    <row r="26" spans="1:7" ht="21" customHeight="1">
      <c r="A26" s="53"/>
      <c r="B26" s="30" t="s">
        <v>37</v>
      </c>
      <c r="C26" s="43">
        <v>0.49583333333333335</v>
      </c>
      <c r="D26" s="44" t="s">
        <v>51</v>
      </c>
      <c r="E26" s="33" t="s">
        <v>94</v>
      </c>
      <c r="F26" s="34" t="s">
        <v>56</v>
      </c>
      <c r="G26" s="45" t="s">
        <v>93</v>
      </c>
    </row>
    <row r="27" spans="1:7" ht="20.25" customHeight="1">
      <c r="A27" s="53"/>
      <c r="B27" s="46" t="s">
        <v>38</v>
      </c>
      <c r="C27" s="43">
        <v>0.5006944444444444</v>
      </c>
      <c r="D27" s="47" t="s">
        <v>51</v>
      </c>
      <c r="E27" s="45" t="s">
        <v>43</v>
      </c>
      <c r="F27" s="48" t="s">
        <v>57</v>
      </c>
      <c r="G27" s="45" t="s">
        <v>103</v>
      </c>
    </row>
    <row r="28" spans="1:7" ht="20.25" customHeight="1">
      <c r="A28" s="1"/>
      <c r="B28" s="46" t="s">
        <v>39</v>
      </c>
      <c r="C28" s="43">
        <v>0.5055555555555555</v>
      </c>
      <c r="D28" s="47" t="s">
        <v>51</v>
      </c>
      <c r="E28" s="45" t="s">
        <v>58</v>
      </c>
      <c r="F28" s="48" t="s">
        <v>27</v>
      </c>
      <c r="G28" s="49" t="s">
        <v>28</v>
      </c>
    </row>
    <row r="29" spans="1:7" ht="20.25" customHeight="1">
      <c r="A29" s="1"/>
      <c r="B29" s="46" t="s">
        <v>48</v>
      </c>
      <c r="C29" s="43">
        <v>0.5104166666666666</v>
      </c>
      <c r="D29" s="47" t="s">
        <v>51</v>
      </c>
      <c r="E29" s="45" t="s">
        <v>59</v>
      </c>
      <c r="F29" s="48" t="s">
        <v>60</v>
      </c>
      <c r="G29" s="45" t="s">
        <v>83</v>
      </c>
    </row>
    <row r="30" spans="1:7" ht="20.25" customHeight="1">
      <c r="A30" s="1"/>
      <c r="B30" s="46" t="s">
        <v>49</v>
      </c>
      <c r="C30" s="43">
        <v>0.5152777777777778</v>
      </c>
      <c r="D30" s="47" t="s">
        <v>51</v>
      </c>
      <c r="E30" s="45" t="s">
        <v>86</v>
      </c>
      <c r="F30" s="48" t="s">
        <v>61</v>
      </c>
      <c r="G30" s="45" t="s">
        <v>87</v>
      </c>
    </row>
    <row r="31" spans="1:7" ht="20.25" customHeight="1">
      <c r="A31" s="1"/>
      <c r="B31" s="46" t="s">
        <v>50</v>
      </c>
      <c r="C31" s="43">
        <v>0.5201388888888888</v>
      </c>
      <c r="D31" s="47" t="s">
        <v>51</v>
      </c>
      <c r="E31" s="45" t="s">
        <v>108</v>
      </c>
      <c r="F31" s="48" t="s">
        <v>111</v>
      </c>
      <c r="G31" s="45" t="s">
        <v>112</v>
      </c>
    </row>
    <row r="32" spans="1:7" ht="31.5" customHeight="1">
      <c r="A32" s="1"/>
      <c r="B32" s="61"/>
      <c r="C32" s="62"/>
      <c r="D32" s="62"/>
      <c r="E32" s="63" t="s">
        <v>129</v>
      </c>
      <c r="F32" s="63" t="s">
        <v>106</v>
      </c>
      <c r="G32" s="64"/>
    </row>
    <row r="33" spans="1:7" ht="17.25" customHeight="1">
      <c r="A33" s="1"/>
      <c r="B33" s="55" t="s">
        <v>9</v>
      </c>
      <c r="C33" s="68">
        <v>0.5416666666666666</v>
      </c>
      <c r="D33" s="55" t="s">
        <v>62</v>
      </c>
      <c r="E33" s="57" t="s">
        <v>68</v>
      </c>
      <c r="F33" s="48" t="s">
        <v>69</v>
      </c>
      <c r="G33" s="58" t="s">
        <v>96</v>
      </c>
    </row>
    <row r="34" spans="1:7" ht="20.25" customHeight="1">
      <c r="A34" s="1"/>
      <c r="B34" s="46" t="s">
        <v>10</v>
      </c>
      <c r="C34" s="43">
        <v>0.5458333333333333</v>
      </c>
      <c r="D34" s="47" t="s">
        <v>62</v>
      </c>
      <c r="E34" s="45" t="s">
        <v>108</v>
      </c>
      <c r="F34" s="48" t="s">
        <v>111</v>
      </c>
      <c r="G34" s="45" t="s">
        <v>112</v>
      </c>
    </row>
    <row r="35" spans="1:7" ht="18" customHeight="1">
      <c r="A35" s="1"/>
      <c r="B35" s="55" t="s">
        <v>11</v>
      </c>
      <c r="C35" s="68">
        <v>0.5499999999999999</v>
      </c>
      <c r="D35" s="55" t="s">
        <v>62</v>
      </c>
      <c r="E35" s="57" t="s">
        <v>70</v>
      </c>
      <c r="F35" s="48" t="s">
        <v>71</v>
      </c>
      <c r="G35" s="58" t="s">
        <v>105</v>
      </c>
    </row>
    <row r="36" spans="1:7" ht="18" customHeight="1">
      <c r="A36" s="1"/>
      <c r="B36" s="55" t="s">
        <v>12</v>
      </c>
      <c r="C36" s="68">
        <v>0.5541666666666667</v>
      </c>
      <c r="D36" s="55" t="s">
        <v>62</v>
      </c>
      <c r="E36" s="57" t="s">
        <v>125</v>
      </c>
      <c r="F36" s="48" t="s">
        <v>67</v>
      </c>
      <c r="G36" s="58" t="s">
        <v>99</v>
      </c>
    </row>
    <row r="37" spans="1:7" ht="18" customHeight="1">
      <c r="A37" s="1"/>
      <c r="B37" s="55" t="s">
        <v>13</v>
      </c>
      <c r="C37" s="68">
        <v>0.5583333333333333</v>
      </c>
      <c r="D37" s="55" t="s">
        <v>91</v>
      </c>
      <c r="E37" s="57" t="s">
        <v>65</v>
      </c>
      <c r="F37" s="48" t="s">
        <v>66</v>
      </c>
      <c r="G37" s="58" t="s">
        <v>90</v>
      </c>
    </row>
    <row r="38" spans="1:7" ht="18" customHeight="1">
      <c r="A38" s="1"/>
      <c r="B38" s="55" t="s">
        <v>36</v>
      </c>
      <c r="C38" s="68">
        <v>0.5625</v>
      </c>
      <c r="D38" s="55" t="s">
        <v>62</v>
      </c>
      <c r="E38" s="57" t="s">
        <v>7</v>
      </c>
      <c r="F38" s="34" t="s">
        <v>17</v>
      </c>
      <c r="G38" s="34" t="s">
        <v>18</v>
      </c>
    </row>
    <row r="39" spans="1:7" ht="18" customHeight="1">
      <c r="A39" s="1"/>
      <c r="B39" s="55" t="s">
        <v>37</v>
      </c>
      <c r="C39" s="68">
        <v>0.5666666666666667</v>
      </c>
      <c r="D39" s="55" t="s">
        <v>62</v>
      </c>
      <c r="E39" s="57" t="s">
        <v>63</v>
      </c>
      <c r="F39" s="48" t="s">
        <v>64</v>
      </c>
      <c r="G39" s="58" t="s">
        <v>80</v>
      </c>
    </row>
    <row r="40" spans="1:7" ht="19.5" customHeight="1">
      <c r="A40" s="53"/>
      <c r="B40" s="40" t="s">
        <v>38</v>
      </c>
      <c r="C40" s="41">
        <v>0.5708333333333333</v>
      </c>
      <c r="D40" s="42" t="s">
        <v>62</v>
      </c>
      <c r="E40" s="4" t="s">
        <v>29</v>
      </c>
      <c r="F40" s="15" t="s">
        <v>30</v>
      </c>
      <c r="G40" s="16" t="s">
        <v>31</v>
      </c>
    </row>
    <row r="41" spans="1:7" ht="20.25" customHeight="1">
      <c r="A41" s="59"/>
      <c r="B41" s="46" t="s">
        <v>39</v>
      </c>
      <c r="C41" s="43">
        <v>0.5750000000000001</v>
      </c>
      <c r="D41" s="47" t="s">
        <v>62</v>
      </c>
      <c r="E41" s="45" t="s">
        <v>19</v>
      </c>
      <c r="F41" s="48" t="s">
        <v>20</v>
      </c>
      <c r="G41" s="45" t="s">
        <v>81</v>
      </c>
    </row>
    <row r="42" spans="1:7" ht="33" customHeight="1">
      <c r="A42" s="1"/>
      <c r="B42" s="65"/>
      <c r="C42" s="66"/>
      <c r="D42" s="66"/>
      <c r="E42" s="63" t="s">
        <v>127</v>
      </c>
      <c r="F42" s="70"/>
      <c r="G42" s="67"/>
    </row>
    <row r="43" spans="1:7" ht="18" customHeight="1">
      <c r="A43" s="1"/>
      <c r="B43" s="55" t="s">
        <v>9</v>
      </c>
      <c r="C43" s="68">
        <v>0.5902777777777778</v>
      </c>
      <c r="D43" s="55" t="s">
        <v>76</v>
      </c>
      <c r="E43" s="57" t="s">
        <v>125</v>
      </c>
      <c r="F43" s="48" t="s">
        <v>67</v>
      </c>
      <c r="G43" s="58" t="s">
        <v>99</v>
      </c>
    </row>
    <row r="44" spans="1:7" ht="18" customHeight="1">
      <c r="A44" s="1"/>
      <c r="B44" s="55" t="s">
        <v>10</v>
      </c>
      <c r="C44" s="68">
        <v>0.5944444444444444</v>
      </c>
      <c r="D44" s="55" t="s">
        <v>76</v>
      </c>
      <c r="E44" s="57" t="s">
        <v>65</v>
      </c>
      <c r="F44" s="48" t="s">
        <v>66</v>
      </c>
      <c r="G44" s="58" t="s">
        <v>90</v>
      </c>
    </row>
    <row r="45" spans="1:7" ht="18" customHeight="1">
      <c r="A45" s="1"/>
      <c r="B45" s="55" t="s">
        <v>11</v>
      </c>
      <c r="C45" s="68">
        <v>0.5986111111111111</v>
      </c>
      <c r="D45" s="55" t="s">
        <v>76</v>
      </c>
      <c r="E45" s="57" t="s">
        <v>7</v>
      </c>
      <c r="F45" s="34" t="s">
        <v>17</v>
      </c>
      <c r="G45" s="34" t="s">
        <v>18</v>
      </c>
    </row>
    <row r="46" spans="1:7" ht="18" customHeight="1">
      <c r="A46" s="1"/>
      <c r="B46" s="55" t="s">
        <v>12</v>
      </c>
      <c r="C46" s="68">
        <v>0.6027777777777777</v>
      </c>
      <c r="D46" s="55" t="s">
        <v>76</v>
      </c>
      <c r="E46" s="57" t="s">
        <v>63</v>
      </c>
      <c r="F46" s="48" t="s">
        <v>64</v>
      </c>
      <c r="G46" s="58" t="s">
        <v>80</v>
      </c>
    </row>
    <row r="47" spans="2:7" ht="20.25" customHeight="1">
      <c r="B47" s="30" t="s">
        <v>13</v>
      </c>
      <c r="C47" s="31">
        <v>0.6069444444444444</v>
      </c>
      <c r="D47" s="52" t="s">
        <v>76</v>
      </c>
      <c r="E47" s="33" t="s">
        <v>24</v>
      </c>
      <c r="F47" s="34" t="s">
        <v>25</v>
      </c>
      <c r="G47" s="49" t="s">
        <v>26</v>
      </c>
    </row>
    <row r="48" spans="1:7" ht="18" customHeight="1">
      <c r="A48" s="1"/>
      <c r="B48" s="55" t="s">
        <v>36</v>
      </c>
      <c r="C48" s="68">
        <v>0.611111111111111</v>
      </c>
      <c r="D48" s="55" t="s">
        <v>76</v>
      </c>
      <c r="E48" s="56" t="s">
        <v>68</v>
      </c>
      <c r="F48" s="48" t="s">
        <v>72</v>
      </c>
      <c r="G48" s="58" t="s">
        <v>95</v>
      </c>
    </row>
    <row r="49" spans="1:7" ht="18" customHeight="1">
      <c r="A49" s="1"/>
      <c r="B49" s="55" t="s">
        <v>37</v>
      </c>
      <c r="C49" s="68">
        <v>0.6152777777777778</v>
      </c>
      <c r="D49" s="55" t="s">
        <v>76</v>
      </c>
      <c r="E49" s="57" t="s">
        <v>73</v>
      </c>
      <c r="F49" s="48" t="s">
        <v>74</v>
      </c>
      <c r="G49" s="58" t="s">
        <v>88</v>
      </c>
    </row>
    <row r="50" spans="1:7" ht="18" customHeight="1">
      <c r="A50" s="1"/>
      <c r="B50" s="55" t="s">
        <v>38</v>
      </c>
      <c r="C50" s="68">
        <v>0.6194444444444445</v>
      </c>
      <c r="D50" s="55" t="s">
        <v>76</v>
      </c>
      <c r="E50" s="57" t="s">
        <v>84</v>
      </c>
      <c r="F50" s="48" t="s">
        <v>75</v>
      </c>
      <c r="G50" s="58" t="s">
        <v>85</v>
      </c>
    </row>
    <row r="51" spans="1:7" ht="18" customHeight="1">
      <c r="A51" s="1"/>
      <c r="B51" s="55" t="s">
        <v>39</v>
      </c>
      <c r="C51" s="68">
        <v>0.6236111111111111</v>
      </c>
      <c r="D51" s="55" t="s">
        <v>76</v>
      </c>
      <c r="E51" t="s">
        <v>115</v>
      </c>
      <c r="F51" s="48" t="s">
        <v>116</v>
      </c>
      <c r="G51" s="58" t="s">
        <v>117</v>
      </c>
    </row>
    <row r="52" spans="1:7" ht="31.5" customHeight="1">
      <c r="A52" s="1"/>
      <c r="B52" s="65"/>
      <c r="C52" s="66"/>
      <c r="D52" s="66"/>
      <c r="E52" s="63" t="s">
        <v>130</v>
      </c>
      <c r="F52" s="70"/>
      <c r="G52" s="67"/>
    </row>
    <row r="53" spans="1:7" ht="18" customHeight="1">
      <c r="A53" s="1"/>
      <c r="B53" s="55" t="s">
        <v>9</v>
      </c>
      <c r="C53" s="68">
        <v>0.638888888888889</v>
      </c>
      <c r="D53" s="55" t="s">
        <v>8</v>
      </c>
      <c r="E53" s="57" t="s">
        <v>77</v>
      </c>
      <c r="F53" s="48" t="s">
        <v>78</v>
      </c>
      <c r="G53" s="58" t="s">
        <v>82</v>
      </c>
    </row>
    <row r="54" spans="2:7" ht="15">
      <c r="B54" s="71" t="s">
        <v>10</v>
      </c>
      <c r="C54" s="68">
        <v>0.6437499999999999</v>
      </c>
      <c r="D54" s="71" t="s">
        <v>8</v>
      </c>
      <c r="E54" s="72" t="s">
        <v>107</v>
      </c>
      <c r="F54" s="45" t="s">
        <v>113</v>
      </c>
      <c r="G54" s="72" t="s">
        <v>114</v>
      </c>
    </row>
    <row r="56" spans="2:7" ht="15">
      <c r="B56" s="55" t="s">
        <v>9</v>
      </c>
      <c r="C56" s="68">
        <v>0.6486111111111111</v>
      </c>
      <c r="D56" s="55" t="s">
        <v>121</v>
      </c>
      <c r="E56" s="72" t="s">
        <v>118</v>
      </c>
      <c r="F56" s="45" t="s">
        <v>119</v>
      </c>
      <c r="G56" s="72" t="s">
        <v>120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4"/>
  <sheetViews>
    <sheetView tabSelected="1" view="pageBreakPreview" zoomScale="55" zoomScaleNormal="85" zoomScaleSheetLayoutView="55" workbookViewId="0" topLeftCell="A49">
      <selection activeCell="E3" sqref="E3"/>
    </sheetView>
  </sheetViews>
  <sheetFormatPr defaultColWidth="9.140625" defaultRowHeight="15"/>
  <cols>
    <col min="1" max="1" width="8.7109375" style="0" customWidth="1"/>
    <col min="2" max="2" width="17.7109375" style="0" customWidth="1"/>
    <col min="3" max="3" width="44.8515625" style="0" customWidth="1"/>
    <col min="4" max="4" width="30.140625" style="0" customWidth="1"/>
    <col min="5" max="5" width="109.28125" style="0" customWidth="1"/>
    <col min="6" max="7" width="13.00390625" style="0" customWidth="1"/>
    <col min="8" max="8" width="16.00390625" style="0" customWidth="1"/>
    <col min="9" max="9" width="11.28125" style="0" customWidth="1"/>
    <col min="10" max="10" width="15.8515625" style="0" customWidth="1"/>
    <col min="11" max="11" width="97.00390625" style="0" customWidth="1"/>
    <col min="12" max="12" width="18.421875" style="0" customWidth="1"/>
  </cols>
  <sheetData>
    <row r="2" spans="1:10" ht="24" thickBot="1">
      <c r="A2" s="77" t="s">
        <v>35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162.75" customHeight="1" thickBot="1">
      <c r="A3" s="78" t="s">
        <v>132</v>
      </c>
      <c r="B3" s="79" t="s">
        <v>6</v>
      </c>
      <c r="C3" s="80" t="s">
        <v>1</v>
      </c>
      <c r="D3" s="81" t="s">
        <v>2</v>
      </c>
      <c r="E3" s="82" t="s">
        <v>133</v>
      </c>
      <c r="F3" s="83" t="s">
        <v>138</v>
      </c>
      <c r="G3" s="84" t="s">
        <v>136</v>
      </c>
      <c r="H3" s="79" t="s">
        <v>137</v>
      </c>
      <c r="I3" s="79" t="s">
        <v>134</v>
      </c>
      <c r="J3" s="85" t="s">
        <v>135</v>
      </c>
    </row>
    <row r="4" spans="1:10" ht="19.5" customHeight="1">
      <c r="A4" s="86"/>
      <c r="B4" s="87" t="s">
        <v>35</v>
      </c>
      <c r="C4" s="88" t="s">
        <v>43</v>
      </c>
      <c r="D4" s="89" t="s">
        <v>44</v>
      </c>
      <c r="E4" s="90" t="s">
        <v>102</v>
      </c>
      <c r="F4" s="91">
        <v>204</v>
      </c>
      <c r="G4" s="92">
        <v>196.5</v>
      </c>
      <c r="H4" s="92">
        <v>200</v>
      </c>
      <c r="I4" s="92">
        <f aca="true" t="shared" si="0" ref="I4:I11">F4+G4+H4</f>
        <v>600.5</v>
      </c>
      <c r="J4" s="93">
        <f aca="true" t="shared" si="1" ref="J4:J11">I4*100/(290*3)</f>
        <v>69.02298850574712</v>
      </c>
    </row>
    <row r="5" spans="1:10" ht="19.5" customHeight="1">
      <c r="A5" s="86"/>
      <c r="B5" s="94" t="s">
        <v>35</v>
      </c>
      <c r="C5" s="95" t="s">
        <v>108</v>
      </c>
      <c r="D5" s="96" t="s">
        <v>109</v>
      </c>
      <c r="E5" s="97" t="s">
        <v>110</v>
      </c>
      <c r="F5" s="92">
        <v>195.5</v>
      </c>
      <c r="G5" s="92">
        <v>196</v>
      </c>
      <c r="H5" s="92">
        <v>202.5</v>
      </c>
      <c r="I5" s="92">
        <f t="shared" si="0"/>
        <v>594</v>
      </c>
      <c r="J5" s="93">
        <f t="shared" si="1"/>
        <v>68.27586206896552</v>
      </c>
    </row>
    <row r="6" spans="1:10" ht="19.5" customHeight="1">
      <c r="A6" s="86"/>
      <c r="B6" s="98" t="s">
        <v>79</v>
      </c>
      <c r="C6" s="99" t="s">
        <v>14</v>
      </c>
      <c r="D6" s="100" t="s">
        <v>15</v>
      </c>
      <c r="E6" s="101" t="s">
        <v>16</v>
      </c>
      <c r="F6" s="92">
        <v>195.5</v>
      </c>
      <c r="G6" s="92">
        <v>177</v>
      </c>
      <c r="H6" s="92">
        <v>184.5</v>
      </c>
      <c r="I6" s="92">
        <f t="shared" si="0"/>
        <v>557</v>
      </c>
      <c r="J6" s="93">
        <f t="shared" si="1"/>
        <v>64.02298850574712</v>
      </c>
    </row>
    <row r="7" spans="1:10" ht="19.5" customHeight="1">
      <c r="A7" s="86"/>
      <c r="B7" s="102" t="s">
        <v>79</v>
      </c>
      <c r="C7" s="88" t="s">
        <v>101</v>
      </c>
      <c r="D7" s="103" t="s">
        <v>40</v>
      </c>
      <c r="E7" s="90" t="s">
        <v>100</v>
      </c>
      <c r="F7" s="92">
        <v>190</v>
      </c>
      <c r="G7" s="92">
        <v>160.5</v>
      </c>
      <c r="H7" s="92">
        <v>172</v>
      </c>
      <c r="I7" s="92">
        <f t="shared" si="0"/>
        <v>522.5</v>
      </c>
      <c r="J7" s="93">
        <f t="shared" si="1"/>
        <v>60.05747126436781</v>
      </c>
    </row>
    <row r="8" spans="1:10" ht="19.5" customHeight="1">
      <c r="A8" s="86"/>
      <c r="B8" s="102" t="s">
        <v>79</v>
      </c>
      <c r="C8" s="88" t="s">
        <v>45</v>
      </c>
      <c r="D8" s="103" t="s">
        <v>46</v>
      </c>
      <c r="E8" s="90" t="s">
        <v>104</v>
      </c>
      <c r="F8" s="92">
        <v>168</v>
      </c>
      <c r="G8" s="92">
        <v>171</v>
      </c>
      <c r="H8" s="92">
        <v>177</v>
      </c>
      <c r="I8" s="92">
        <f t="shared" si="0"/>
        <v>516</v>
      </c>
      <c r="J8" s="93">
        <f t="shared" si="1"/>
        <v>59.310344827586206</v>
      </c>
    </row>
    <row r="9" spans="1:10" ht="19.5" customHeight="1">
      <c r="A9" s="86"/>
      <c r="B9" s="87" t="s">
        <v>128</v>
      </c>
      <c r="C9" s="104" t="s">
        <v>41</v>
      </c>
      <c r="D9" s="105" t="s">
        <v>42</v>
      </c>
      <c r="E9" s="90" t="s">
        <v>92</v>
      </c>
      <c r="F9" s="92">
        <v>146</v>
      </c>
      <c r="G9" s="92">
        <v>158.5</v>
      </c>
      <c r="H9" s="92">
        <v>167</v>
      </c>
      <c r="I9" s="92">
        <f t="shared" si="0"/>
        <v>471.5</v>
      </c>
      <c r="J9" s="93">
        <f t="shared" si="1"/>
        <v>54.195402298850574</v>
      </c>
    </row>
    <row r="10" spans="1:10" ht="19.5" customHeight="1">
      <c r="A10" s="86"/>
      <c r="B10" s="106" t="s">
        <v>35</v>
      </c>
      <c r="C10" s="88" t="s">
        <v>122</v>
      </c>
      <c r="D10" s="89" t="s">
        <v>123</v>
      </c>
      <c r="E10" s="90" t="s">
        <v>124</v>
      </c>
      <c r="F10" s="92">
        <v>146.5</v>
      </c>
      <c r="G10" s="92">
        <v>151</v>
      </c>
      <c r="H10" s="92">
        <v>166.5</v>
      </c>
      <c r="I10" s="92">
        <f t="shared" si="0"/>
        <v>464</v>
      </c>
      <c r="J10" s="93">
        <f t="shared" si="1"/>
        <v>53.333333333333336</v>
      </c>
    </row>
    <row r="11" spans="1:10" ht="19.5" customHeight="1">
      <c r="A11" s="86"/>
      <c r="B11" s="102" t="s">
        <v>79</v>
      </c>
      <c r="C11" s="88" t="s">
        <v>47</v>
      </c>
      <c r="D11" s="92" t="s">
        <v>131</v>
      </c>
      <c r="E11" s="92" t="s">
        <v>126</v>
      </c>
      <c r="F11" s="92">
        <v>149</v>
      </c>
      <c r="G11" s="92">
        <v>155.5</v>
      </c>
      <c r="H11" s="92">
        <v>157.5</v>
      </c>
      <c r="I11" s="92">
        <f t="shared" si="0"/>
        <v>462</v>
      </c>
      <c r="J11" s="93">
        <f t="shared" si="1"/>
        <v>53.10344827586207</v>
      </c>
    </row>
    <row r="12" spans="1:10" ht="19.5" customHeight="1" thickBot="1">
      <c r="A12" s="76"/>
      <c r="B12" s="76"/>
      <c r="C12" s="76"/>
      <c r="D12" s="76"/>
      <c r="E12" s="76"/>
      <c r="F12" s="76"/>
      <c r="G12" s="76"/>
      <c r="H12" s="76"/>
      <c r="I12" s="76"/>
      <c r="J12" s="76"/>
    </row>
    <row r="13" spans="1:13" ht="19.5" customHeight="1" thickBot="1">
      <c r="A13" s="110" t="s">
        <v>51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M13" s="74"/>
    </row>
    <row r="14" spans="1:11" ht="190.5" customHeight="1" thickBot="1">
      <c r="A14" s="112" t="s">
        <v>132</v>
      </c>
      <c r="B14" s="113" t="s">
        <v>6</v>
      </c>
      <c r="C14" s="114" t="s">
        <v>1</v>
      </c>
      <c r="D14" s="115" t="s">
        <v>2</v>
      </c>
      <c r="E14" s="116" t="s">
        <v>133</v>
      </c>
      <c r="F14" s="117" t="s">
        <v>138</v>
      </c>
      <c r="G14" s="118" t="s">
        <v>136</v>
      </c>
      <c r="H14" s="113" t="s">
        <v>137</v>
      </c>
      <c r="I14" s="113" t="s">
        <v>134</v>
      </c>
      <c r="J14" s="119" t="s">
        <v>135</v>
      </c>
      <c r="K14" s="111"/>
    </row>
    <row r="15" spans="1:10" s="154" customFormat="1" ht="19.5" customHeight="1">
      <c r="A15" s="149">
        <v>1</v>
      </c>
      <c r="B15" s="150" t="s">
        <v>51</v>
      </c>
      <c r="C15" s="151" t="s">
        <v>59</v>
      </c>
      <c r="D15" s="152" t="s">
        <v>60</v>
      </c>
      <c r="E15" s="151" t="s">
        <v>83</v>
      </c>
      <c r="F15" s="151">
        <v>240</v>
      </c>
      <c r="G15" s="151">
        <v>254.5</v>
      </c>
      <c r="H15" s="151">
        <v>259</v>
      </c>
      <c r="I15" s="151">
        <f aca="true" t="shared" si="2" ref="I15:I26">F15+G15+H15</f>
        <v>753.5</v>
      </c>
      <c r="J15" s="153">
        <f aca="true" t="shared" si="3" ref="J15:J26">I15*100/(370*3)</f>
        <v>67.88288288288288</v>
      </c>
    </row>
    <row r="16" spans="1:10" s="154" customFormat="1" ht="19.5" customHeight="1">
      <c r="A16" s="149">
        <v>2</v>
      </c>
      <c r="B16" s="155" t="s">
        <v>51</v>
      </c>
      <c r="C16" s="151" t="s">
        <v>108</v>
      </c>
      <c r="D16" s="152" t="s">
        <v>111</v>
      </c>
      <c r="E16" s="151" t="s">
        <v>112</v>
      </c>
      <c r="F16" s="151">
        <v>227.5</v>
      </c>
      <c r="G16" s="151">
        <v>238.5</v>
      </c>
      <c r="H16" s="151">
        <v>251.5</v>
      </c>
      <c r="I16" s="151">
        <f t="shared" si="2"/>
        <v>717.5</v>
      </c>
      <c r="J16" s="156">
        <f t="shared" si="3"/>
        <v>64.63963963963964</v>
      </c>
    </row>
    <row r="17" spans="1:10" s="154" customFormat="1" ht="19.5" customHeight="1">
      <c r="A17" s="149">
        <v>3</v>
      </c>
      <c r="B17" s="155" t="s">
        <v>51</v>
      </c>
      <c r="C17" s="151" t="s">
        <v>43</v>
      </c>
      <c r="D17" s="152" t="s">
        <v>57</v>
      </c>
      <c r="E17" s="151" t="s">
        <v>103</v>
      </c>
      <c r="F17" s="151">
        <v>232</v>
      </c>
      <c r="G17" s="151">
        <v>236</v>
      </c>
      <c r="H17" s="151">
        <v>242</v>
      </c>
      <c r="I17" s="151">
        <f t="shared" si="2"/>
        <v>710</v>
      </c>
      <c r="J17" s="153">
        <f t="shared" si="3"/>
        <v>63.96396396396396</v>
      </c>
    </row>
    <row r="18" spans="1:10" s="154" customFormat="1" ht="19.5" customHeight="1">
      <c r="A18" s="149">
        <v>4</v>
      </c>
      <c r="B18" s="150" t="s">
        <v>51</v>
      </c>
      <c r="C18" s="157" t="s">
        <v>58</v>
      </c>
      <c r="D18" s="158" t="s">
        <v>27</v>
      </c>
      <c r="E18" s="159" t="s">
        <v>28</v>
      </c>
      <c r="F18" s="151">
        <v>221.5</v>
      </c>
      <c r="G18" s="151">
        <v>255.5</v>
      </c>
      <c r="H18" s="151">
        <v>232.5</v>
      </c>
      <c r="I18" s="151">
        <f t="shared" si="2"/>
        <v>709.5</v>
      </c>
      <c r="J18" s="153">
        <f t="shared" si="3"/>
        <v>63.91891891891892</v>
      </c>
    </row>
    <row r="19" spans="1:10" s="154" customFormat="1" ht="19.5" customHeight="1">
      <c r="A19" s="149">
        <v>5</v>
      </c>
      <c r="B19" s="160" t="s">
        <v>51</v>
      </c>
      <c r="C19" s="161" t="s">
        <v>52</v>
      </c>
      <c r="D19" s="162" t="s">
        <v>53</v>
      </c>
      <c r="E19" s="163" t="s">
        <v>97</v>
      </c>
      <c r="F19" s="151">
        <v>235</v>
      </c>
      <c r="G19" s="151">
        <v>234</v>
      </c>
      <c r="H19" s="151">
        <v>238</v>
      </c>
      <c r="I19" s="151">
        <f t="shared" si="2"/>
        <v>707</v>
      </c>
      <c r="J19" s="153">
        <f t="shared" si="3"/>
        <v>63.693693693693696</v>
      </c>
    </row>
    <row r="20" spans="1:10" s="154" customFormat="1" ht="19.5" customHeight="1">
      <c r="A20" s="149">
        <v>6</v>
      </c>
      <c r="B20" s="164" t="s">
        <v>51</v>
      </c>
      <c r="C20" s="161" t="s">
        <v>108</v>
      </c>
      <c r="D20" s="162" t="s">
        <v>109</v>
      </c>
      <c r="E20" s="165" t="s">
        <v>110</v>
      </c>
      <c r="F20" s="151">
        <v>239</v>
      </c>
      <c r="G20" s="151">
        <v>224</v>
      </c>
      <c r="H20" s="151">
        <v>231.5</v>
      </c>
      <c r="I20" s="151">
        <f t="shared" si="2"/>
        <v>694.5</v>
      </c>
      <c r="J20" s="153">
        <f t="shared" si="3"/>
        <v>62.567567567567565</v>
      </c>
    </row>
    <row r="21" spans="1:10" s="154" customFormat="1" ht="19.5" customHeight="1">
      <c r="A21" s="149">
        <v>7</v>
      </c>
      <c r="B21" s="155" t="s">
        <v>51</v>
      </c>
      <c r="C21" s="161" t="s">
        <v>94</v>
      </c>
      <c r="D21" s="162" t="s">
        <v>56</v>
      </c>
      <c r="E21" s="151" t="s">
        <v>93</v>
      </c>
      <c r="F21" s="151">
        <v>227</v>
      </c>
      <c r="G21" s="151">
        <v>233.5</v>
      </c>
      <c r="H21" s="151">
        <v>233</v>
      </c>
      <c r="I21" s="151">
        <f t="shared" si="2"/>
        <v>693.5</v>
      </c>
      <c r="J21" s="153">
        <f t="shared" si="3"/>
        <v>62.47747747747748</v>
      </c>
    </row>
    <row r="22" spans="1:10" s="154" customFormat="1" ht="19.5" customHeight="1">
      <c r="A22" s="149">
        <v>8</v>
      </c>
      <c r="B22" s="155" t="s">
        <v>51</v>
      </c>
      <c r="C22" s="161" t="s">
        <v>21</v>
      </c>
      <c r="D22" s="162" t="s">
        <v>22</v>
      </c>
      <c r="E22" s="163" t="s">
        <v>23</v>
      </c>
      <c r="F22" s="151">
        <v>225</v>
      </c>
      <c r="G22" s="151">
        <v>228</v>
      </c>
      <c r="H22" s="151">
        <v>220.5</v>
      </c>
      <c r="I22" s="151">
        <f t="shared" si="2"/>
        <v>673.5</v>
      </c>
      <c r="J22" s="153">
        <f t="shared" si="3"/>
        <v>60.67567567567568</v>
      </c>
    </row>
    <row r="23" spans="1:10" s="154" customFormat="1" ht="19.5" customHeight="1">
      <c r="A23" s="149">
        <v>9</v>
      </c>
      <c r="B23" s="164" t="s">
        <v>51</v>
      </c>
      <c r="C23" s="165" t="s">
        <v>14</v>
      </c>
      <c r="D23" s="162" t="s">
        <v>15</v>
      </c>
      <c r="E23" s="163" t="s">
        <v>16</v>
      </c>
      <c r="F23" s="151">
        <v>225.5</v>
      </c>
      <c r="G23" s="151">
        <v>221</v>
      </c>
      <c r="H23" s="151">
        <v>211.5</v>
      </c>
      <c r="I23" s="151">
        <f t="shared" si="2"/>
        <v>658</v>
      </c>
      <c r="J23" s="153">
        <f t="shared" si="3"/>
        <v>59.27927927927928</v>
      </c>
    </row>
    <row r="24" spans="1:10" s="154" customFormat="1" ht="19.5" customHeight="1">
      <c r="A24" s="149">
        <v>10</v>
      </c>
      <c r="B24" s="155" t="s">
        <v>51</v>
      </c>
      <c r="C24" s="151" t="s">
        <v>54</v>
      </c>
      <c r="D24" s="162" t="s">
        <v>55</v>
      </c>
      <c r="E24" s="163" t="s">
        <v>98</v>
      </c>
      <c r="F24" s="151">
        <v>213.5</v>
      </c>
      <c r="G24" s="151">
        <v>218</v>
      </c>
      <c r="H24" s="151">
        <v>216.5</v>
      </c>
      <c r="I24" s="151">
        <f t="shared" si="2"/>
        <v>648</v>
      </c>
      <c r="J24" s="153">
        <f t="shared" si="3"/>
        <v>58.37837837837838</v>
      </c>
    </row>
    <row r="25" spans="1:10" s="154" customFormat="1" ht="19.5" customHeight="1">
      <c r="A25" s="149">
        <v>11</v>
      </c>
      <c r="B25" s="155" t="s">
        <v>51</v>
      </c>
      <c r="C25" s="151" t="s">
        <v>86</v>
      </c>
      <c r="D25" s="152" t="s">
        <v>61</v>
      </c>
      <c r="E25" s="151" t="s">
        <v>87</v>
      </c>
      <c r="F25" s="151">
        <v>191.5</v>
      </c>
      <c r="G25" s="151">
        <v>206</v>
      </c>
      <c r="H25" s="151">
        <v>205.5</v>
      </c>
      <c r="I25" s="151">
        <f t="shared" si="2"/>
        <v>603</v>
      </c>
      <c r="J25" s="153">
        <f t="shared" si="3"/>
        <v>54.32432432432432</v>
      </c>
    </row>
    <row r="26" spans="1:10" s="154" customFormat="1" ht="19.5" customHeight="1">
      <c r="A26" s="149">
        <v>12</v>
      </c>
      <c r="B26" s="155" t="s">
        <v>51</v>
      </c>
      <c r="C26" s="151" t="s">
        <v>47</v>
      </c>
      <c r="D26" s="152" t="s">
        <v>131</v>
      </c>
      <c r="E26" s="166" t="s">
        <v>89</v>
      </c>
      <c r="F26" s="151">
        <v>176.5</v>
      </c>
      <c r="G26" s="151">
        <v>184.5</v>
      </c>
      <c r="H26" s="151">
        <v>187.5</v>
      </c>
      <c r="I26" s="151">
        <f t="shared" si="2"/>
        <v>548.5</v>
      </c>
      <c r="J26" s="153">
        <f t="shared" si="3"/>
        <v>49.414414414414416</v>
      </c>
    </row>
    <row r="27" spans="1:11" ht="26.25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111"/>
    </row>
    <row r="28" spans="1:12" ht="24" thickBot="1">
      <c r="A28" s="77" t="s">
        <v>62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</row>
    <row r="29" spans="1:12" ht="166.5" customHeight="1" thickBot="1">
      <c r="A29" s="120" t="s">
        <v>132</v>
      </c>
      <c r="B29" s="79" t="s">
        <v>6</v>
      </c>
      <c r="C29" s="80" t="s">
        <v>1</v>
      </c>
      <c r="D29" s="81" t="s">
        <v>2</v>
      </c>
      <c r="E29" s="121" t="s">
        <v>3</v>
      </c>
      <c r="F29" s="83" t="s">
        <v>138</v>
      </c>
      <c r="G29" s="84" t="s">
        <v>136</v>
      </c>
      <c r="H29" s="79" t="s">
        <v>137</v>
      </c>
      <c r="I29" s="79" t="s">
        <v>134</v>
      </c>
      <c r="J29" s="85" t="s">
        <v>135</v>
      </c>
      <c r="K29" s="76"/>
      <c r="L29" s="76"/>
    </row>
    <row r="30" spans="1:12" ht="24.75" customHeight="1">
      <c r="A30" s="122">
        <v>1</v>
      </c>
      <c r="B30" s="123" t="s">
        <v>62</v>
      </c>
      <c r="C30" s="124" t="s">
        <v>68</v>
      </c>
      <c r="D30" s="125" t="s">
        <v>69</v>
      </c>
      <c r="E30" s="125" t="s">
        <v>96</v>
      </c>
      <c r="F30" s="126">
        <v>259</v>
      </c>
      <c r="G30" s="126">
        <v>274.5</v>
      </c>
      <c r="H30" s="126">
        <v>275</v>
      </c>
      <c r="I30" s="92">
        <f aca="true" t="shared" si="4" ref="I30:I38">F30+G30+H30</f>
        <v>808.5</v>
      </c>
      <c r="J30" s="93">
        <f aca="true" t="shared" si="5" ref="J30:J38">I30*100/(400*3)</f>
        <v>67.375</v>
      </c>
      <c r="K30" s="76"/>
      <c r="L30" s="76"/>
    </row>
    <row r="31" spans="1:12" ht="24.75" customHeight="1">
      <c r="A31" s="86">
        <v>2</v>
      </c>
      <c r="B31" s="123" t="s">
        <v>62</v>
      </c>
      <c r="C31" s="124" t="s">
        <v>70</v>
      </c>
      <c r="D31" s="125" t="s">
        <v>71</v>
      </c>
      <c r="E31" s="125" t="s">
        <v>105</v>
      </c>
      <c r="F31" s="92">
        <v>251.5</v>
      </c>
      <c r="G31" s="92">
        <v>267</v>
      </c>
      <c r="H31" s="92">
        <v>267.5</v>
      </c>
      <c r="I31" s="92">
        <f t="shared" si="4"/>
        <v>786</v>
      </c>
      <c r="J31" s="93">
        <f t="shared" si="5"/>
        <v>65.5</v>
      </c>
      <c r="K31" s="76"/>
      <c r="L31" s="76"/>
    </row>
    <row r="32" spans="1:12" ht="24.75" customHeight="1">
      <c r="A32" s="86">
        <v>3</v>
      </c>
      <c r="B32" s="107" t="s">
        <v>62</v>
      </c>
      <c r="C32" s="92" t="s">
        <v>29</v>
      </c>
      <c r="D32" s="100" t="s">
        <v>30</v>
      </c>
      <c r="E32" s="101" t="s">
        <v>31</v>
      </c>
      <c r="F32" s="92">
        <v>247</v>
      </c>
      <c r="G32" s="92">
        <v>258.5</v>
      </c>
      <c r="H32" s="92">
        <v>260.5</v>
      </c>
      <c r="I32" s="92">
        <f t="shared" si="4"/>
        <v>766</v>
      </c>
      <c r="J32" s="93">
        <f t="shared" si="5"/>
        <v>63.833333333333336</v>
      </c>
      <c r="K32" s="76"/>
      <c r="L32" s="76"/>
    </row>
    <row r="33" spans="1:12" ht="24.75" customHeight="1">
      <c r="A33" s="86">
        <v>4</v>
      </c>
      <c r="B33" s="127" t="s">
        <v>62</v>
      </c>
      <c r="C33" s="92" t="s">
        <v>108</v>
      </c>
      <c r="D33" s="125" t="s">
        <v>111</v>
      </c>
      <c r="E33" s="92" t="s">
        <v>112</v>
      </c>
      <c r="F33" s="92">
        <v>227</v>
      </c>
      <c r="G33" s="92">
        <v>258.5</v>
      </c>
      <c r="H33" s="92">
        <v>261</v>
      </c>
      <c r="I33" s="92">
        <f t="shared" si="4"/>
        <v>746.5</v>
      </c>
      <c r="J33" s="93">
        <f t="shared" si="5"/>
        <v>62.208333333333336</v>
      </c>
      <c r="K33" s="76"/>
      <c r="L33" s="76"/>
    </row>
    <row r="34" spans="1:12" ht="24.75" customHeight="1">
      <c r="A34" s="86">
        <v>5</v>
      </c>
      <c r="B34" s="123" t="s">
        <v>62</v>
      </c>
      <c r="C34" s="124" t="s">
        <v>63</v>
      </c>
      <c r="D34" s="125" t="s">
        <v>64</v>
      </c>
      <c r="E34" s="125" t="s">
        <v>80</v>
      </c>
      <c r="F34" s="92">
        <v>240</v>
      </c>
      <c r="G34" s="92">
        <v>250.5</v>
      </c>
      <c r="H34" s="92">
        <v>254</v>
      </c>
      <c r="I34" s="92">
        <f t="shared" si="4"/>
        <v>744.5</v>
      </c>
      <c r="J34" s="93">
        <f t="shared" si="5"/>
        <v>62.041666666666664</v>
      </c>
      <c r="K34" s="76"/>
      <c r="L34" s="76"/>
    </row>
    <row r="35" spans="1:12" ht="24.75" customHeight="1">
      <c r="A35" s="86">
        <v>6</v>
      </c>
      <c r="B35" s="123" t="s">
        <v>62</v>
      </c>
      <c r="C35" s="124" t="s">
        <v>7</v>
      </c>
      <c r="D35" s="100" t="s">
        <v>17</v>
      </c>
      <c r="E35" s="100" t="s">
        <v>18</v>
      </c>
      <c r="F35" s="92">
        <v>233</v>
      </c>
      <c r="G35" s="92">
        <v>247</v>
      </c>
      <c r="H35" s="92">
        <v>240.5</v>
      </c>
      <c r="I35" s="92">
        <f t="shared" si="4"/>
        <v>720.5</v>
      </c>
      <c r="J35" s="93">
        <f t="shared" si="5"/>
        <v>60.041666666666664</v>
      </c>
      <c r="K35" s="76"/>
      <c r="L35" s="76"/>
    </row>
    <row r="36" spans="1:12" ht="24.75" customHeight="1">
      <c r="A36" s="86">
        <v>7</v>
      </c>
      <c r="B36" s="127" t="s">
        <v>62</v>
      </c>
      <c r="C36" s="92" t="s">
        <v>19</v>
      </c>
      <c r="D36" s="125" t="s">
        <v>20</v>
      </c>
      <c r="E36" s="92" t="s">
        <v>81</v>
      </c>
      <c r="F36" s="92">
        <v>227.5</v>
      </c>
      <c r="G36" s="92">
        <v>234</v>
      </c>
      <c r="H36" s="92">
        <v>246.5</v>
      </c>
      <c r="I36" s="92">
        <f t="shared" si="4"/>
        <v>708</v>
      </c>
      <c r="J36" s="93">
        <f t="shared" si="5"/>
        <v>59</v>
      </c>
      <c r="K36" s="76"/>
      <c r="L36" s="76"/>
    </row>
    <row r="37" spans="1:12" ht="24.75" customHeight="1">
      <c r="A37" s="86">
        <v>8</v>
      </c>
      <c r="B37" s="128" t="s">
        <v>62</v>
      </c>
      <c r="C37" s="129" t="s">
        <v>125</v>
      </c>
      <c r="D37" s="130" t="s">
        <v>67</v>
      </c>
      <c r="E37" s="130" t="s">
        <v>99</v>
      </c>
      <c r="F37" s="92">
        <v>216</v>
      </c>
      <c r="G37" s="92">
        <v>242</v>
      </c>
      <c r="H37" s="92">
        <v>245</v>
      </c>
      <c r="I37" s="92">
        <f t="shared" si="4"/>
        <v>703</v>
      </c>
      <c r="J37" s="93">
        <f t="shared" si="5"/>
        <v>58.583333333333336</v>
      </c>
      <c r="K37" s="76"/>
      <c r="L37" s="76"/>
    </row>
    <row r="38" spans="1:12" ht="24.75" customHeight="1">
      <c r="A38" s="86">
        <v>9</v>
      </c>
      <c r="B38" s="123" t="s">
        <v>91</v>
      </c>
      <c r="C38" s="124" t="s">
        <v>65</v>
      </c>
      <c r="D38" s="125" t="s">
        <v>66</v>
      </c>
      <c r="E38" s="125" t="s">
        <v>90</v>
      </c>
      <c r="F38" s="92">
        <v>184.5</v>
      </c>
      <c r="G38" s="92">
        <v>217.5</v>
      </c>
      <c r="H38" s="92">
        <v>217.5</v>
      </c>
      <c r="I38" s="92">
        <f t="shared" si="4"/>
        <v>619.5</v>
      </c>
      <c r="J38" s="93">
        <f t="shared" si="5"/>
        <v>51.625</v>
      </c>
      <c r="K38" s="76"/>
      <c r="L38" s="76"/>
    </row>
    <row r="40" spans="1:12" ht="24" thickBot="1">
      <c r="A40" s="77" t="s">
        <v>76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5"/>
    </row>
    <row r="41" spans="1:12" ht="168" customHeight="1" thickBot="1">
      <c r="A41" s="78" t="s">
        <v>132</v>
      </c>
      <c r="B41" s="79" t="s">
        <v>6</v>
      </c>
      <c r="C41" s="80" t="s">
        <v>1</v>
      </c>
      <c r="D41" s="81" t="s">
        <v>2</v>
      </c>
      <c r="E41" s="82" t="s">
        <v>133</v>
      </c>
      <c r="F41" s="83" t="s">
        <v>138</v>
      </c>
      <c r="G41" s="84" t="s">
        <v>136</v>
      </c>
      <c r="H41" s="79" t="s">
        <v>137</v>
      </c>
      <c r="I41" s="79" t="s">
        <v>134</v>
      </c>
      <c r="J41" s="85" t="s">
        <v>135</v>
      </c>
      <c r="K41" s="76"/>
      <c r="L41" s="75"/>
    </row>
    <row r="42" spans="1:12" ht="24.75" customHeight="1">
      <c r="A42" s="86">
        <v>1</v>
      </c>
      <c r="B42" s="123" t="s">
        <v>76</v>
      </c>
      <c r="C42" s="124" t="s">
        <v>68</v>
      </c>
      <c r="D42" s="125" t="s">
        <v>72</v>
      </c>
      <c r="E42" s="125" t="s">
        <v>95</v>
      </c>
      <c r="F42" s="92">
        <v>243.5</v>
      </c>
      <c r="G42" s="92">
        <v>254.5</v>
      </c>
      <c r="H42" s="92">
        <v>239</v>
      </c>
      <c r="I42" s="92">
        <f aca="true" t="shared" si="6" ref="I42:I50">F42+G42+H42</f>
        <v>737</v>
      </c>
      <c r="J42" s="131">
        <f aca="true" t="shared" si="7" ref="J42:J50">I42*100/(370*3)</f>
        <v>66.3963963963964</v>
      </c>
      <c r="K42" s="76"/>
      <c r="L42" s="75"/>
    </row>
    <row r="43" spans="1:12" ht="24.75" customHeight="1">
      <c r="A43" s="86">
        <v>2</v>
      </c>
      <c r="B43" s="123" t="s">
        <v>76</v>
      </c>
      <c r="C43" s="124" t="s">
        <v>63</v>
      </c>
      <c r="D43" s="125" t="s">
        <v>64</v>
      </c>
      <c r="E43" s="125" t="s">
        <v>80</v>
      </c>
      <c r="F43" s="92">
        <v>218</v>
      </c>
      <c r="G43" s="92">
        <v>235.5</v>
      </c>
      <c r="H43" s="92">
        <v>216</v>
      </c>
      <c r="I43" s="92">
        <f t="shared" si="6"/>
        <v>669.5</v>
      </c>
      <c r="J43" s="131">
        <f t="shared" si="7"/>
        <v>60.31531531531532</v>
      </c>
      <c r="K43" s="76"/>
      <c r="L43" s="75"/>
    </row>
    <row r="44" spans="1:12" ht="24.75" customHeight="1">
      <c r="A44" s="86">
        <v>3</v>
      </c>
      <c r="B44" s="123" t="s">
        <v>76</v>
      </c>
      <c r="C44" s="124" t="s">
        <v>125</v>
      </c>
      <c r="D44" s="125" t="s">
        <v>67</v>
      </c>
      <c r="E44" s="125" t="s">
        <v>99</v>
      </c>
      <c r="F44" s="92">
        <v>220.5</v>
      </c>
      <c r="G44" s="92">
        <v>226.5</v>
      </c>
      <c r="H44" s="92">
        <v>221.5</v>
      </c>
      <c r="I44" s="92">
        <f t="shared" si="6"/>
        <v>668.5</v>
      </c>
      <c r="J44" s="131">
        <f t="shared" si="7"/>
        <v>60.22522522522522</v>
      </c>
      <c r="K44" s="76"/>
      <c r="L44" s="75"/>
    </row>
    <row r="45" spans="1:12" ht="24.75" customHeight="1">
      <c r="A45" s="86">
        <v>4</v>
      </c>
      <c r="B45" s="123" t="s">
        <v>76</v>
      </c>
      <c r="C45" s="124" t="s">
        <v>7</v>
      </c>
      <c r="D45" s="100" t="s">
        <v>17</v>
      </c>
      <c r="E45" s="100" t="s">
        <v>18</v>
      </c>
      <c r="F45" s="92">
        <v>210</v>
      </c>
      <c r="G45" s="92">
        <v>223.5</v>
      </c>
      <c r="H45" s="92">
        <v>217</v>
      </c>
      <c r="I45" s="92">
        <f t="shared" si="6"/>
        <v>650.5</v>
      </c>
      <c r="J45" s="131">
        <f t="shared" si="7"/>
        <v>58.6036036036036</v>
      </c>
      <c r="K45" s="76"/>
      <c r="L45" s="75"/>
    </row>
    <row r="46" spans="1:12" ht="24.75" customHeight="1">
      <c r="A46" s="86">
        <v>5</v>
      </c>
      <c r="B46" s="108" t="s">
        <v>76</v>
      </c>
      <c r="C46" s="109" t="s">
        <v>24</v>
      </c>
      <c r="D46" s="100" t="s">
        <v>25</v>
      </c>
      <c r="E46" s="101" t="s">
        <v>26</v>
      </c>
      <c r="F46" s="92">
        <v>201.5</v>
      </c>
      <c r="G46" s="92">
        <v>208</v>
      </c>
      <c r="H46" s="92">
        <v>211.5</v>
      </c>
      <c r="I46" s="92">
        <f t="shared" si="6"/>
        <v>621</v>
      </c>
      <c r="J46" s="131">
        <f t="shared" si="7"/>
        <v>55.945945945945944</v>
      </c>
      <c r="K46" s="76"/>
      <c r="L46" s="75"/>
    </row>
    <row r="47" spans="1:12" ht="24.75" customHeight="1">
      <c r="A47" s="86">
        <v>6</v>
      </c>
      <c r="B47" s="123" t="s">
        <v>76</v>
      </c>
      <c r="C47" s="124" t="s">
        <v>84</v>
      </c>
      <c r="D47" s="125" t="s">
        <v>75</v>
      </c>
      <c r="E47" s="125" t="s">
        <v>85</v>
      </c>
      <c r="F47" s="92">
        <v>211.5</v>
      </c>
      <c r="G47" s="92">
        <v>209.5</v>
      </c>
      <c r="H47" s="92">
        <v>188.5</v>
      </c>
      <c r="I47" s="92">
        <f t="shared" si="6"/>
        <v>609.5</v>
      </c>
      <c r="J47" s="131">
        <f t="shared" si="7"/>
        <v>54.909909909909906</v>
      </c>
      <c r="K47" s="76"/>
      <c r="L47" s="75"/>
    </row>
    <row r="48" spans="1:12" ht="24.75" customHeight="1">
      <c r="A48" s="86">
        <v>7</v>
      </c>
      <c r="B48" s="123" t="s">
        <v>76</v>
      </c>
      <c r="C48" s="92" t="s">
        <v>115</v>
      </c>
      <c r="D48" s="125" t="s">
        <v>116</v>
      </c>
      <c r="E48" s="125" t="s">
        <v>117</v>
      </c>
      <c r="F48" s="92">
        <v>191</v>
      </c>
      <c r="G48" s="92">
        <v>221</v>
      </c>
      <c r="H48" s="92">
        <v>197</v>
      </c>
      <c r="I48" s="92">
        <f t="shared" si="6"/>
        <v>609</v>
      </c>
      <c r="J48" s="131">
        <f t="shared" si="7"/>
        <v>54.86486486486486</v>
      </c>
      <c r="K48" s="76"/>
      <c r="L48" s="75"/>
    </row>
    <row r="49" spans="1:12" ht="24.75" customHeight="1">
      <c r="A49" s="86">
        <v>8</v>
      </c>
      <c r="B49" s="123" t="s">
        <v>76</v>
      </c>
      <c r="C49" s="124" t="s">
        <v>65</v>
      </c>
      <c r="D49" s="125" t="s">
        <v>66</v>
      </c>
      <c r="E49" s="125" t="s">
        <v>90</v>
      </c>
      <c r="F49" s="92">
        <v>196</v>
      </c>
      <c r="G49" s="92">
        <v>196.5</v>
      </c>
      <c r="H49" s="92">
        <v>206</v>
      </c>
      <c r="I49" s="92">
        <f t="shared" si="6"/>
        <v>598.5</v>
      </c>
      <c r="J49" s="131">
        <f t="shared" si="7"/>
        <v>53.91891891891892</v>
      </c>
      <c r="K49" s="76"/>
      <c r="L49" s="75"/>
    </row>
    <row r="50" spans="1:12" ht="24.75" customHeight="1" thickBot="1">
      <c r="A50" s="132">
        <v>9</v>
      </c>
      <c r="B50" s="133" t="s">
        <v>76</v>
      </c>
      <c r="C50" s="144" t="s">
        <v>73</v>
      </c>
      <c r="D50" s="134" t="s">
        <v>74</v>
      </c>
      <c r="E50" s="134" t="s">
        <v>88</v>
      </c>
      <c r="F50" s="135">
        <v>167</v>
      </c>
      <c r="G50" s="135">
        <v>196</v>
      </c>
      <c r="H50" s="135">
        <v>191</v>
      </c>
      <c r="I50" s="135">
        <f t="shared" si="6"/>
        <v>554</v>
      </c>
      <c r="J50" s="131">
        <f t="shared" si="7"/>
        <v>49.909909909909906</v>
      </c>
      <c r="K50" s="76"/>
      <c r="L50" s="75"/>
    </row>
    <row r="51" spans="1:12" ht="23.25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5"/>
    </row>
    <row r="52" spans="1:12" ht="22.5" customHeight="1" thickBot="1">
      <c r="A52" s="77" t="s">
        <v>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</row>
    <row r="53" spans="1:12" ht="159.75" customHeight="1" thickBot="1">
      <c r="A53" s="120" t="s">
        <v>132</v>
      </c>
      <c r="B53" s="79" t="s">
        <v>6</v>
      </c>
      <c r="C53" s="80" t="s">
        <v>1</v>
      </c>
      <c r="D53" s="81" t="s">
        <v>2</v>
      </c>
      <c r="E53" s="82" t="s">
        <v>133</v>
      </c>
      <c r="F53" s="83" t="s">
        <v>138</v>
      </c>
      <c r="G53" s="84" t="s">
        <v>136</v>
      </c>
      <c r="H53" s="79" t="s">
        <v>137</v>
      </c>
      <c r="I53" s="79" t="s">
        <v>134</v>
      </c>
      <c r="J53" s="85" t="s">
        <v>135</v>
      </c>
      <c r="K53" s="76"/>
      <c r="L53" s="76"/>
    </row>
    <row r="54" spans="1:12" ht="23.25">
      <c r="A54" s="122">
        <v>1</v>
      </c>
      <c r="B54" s="126"/>
      <c r="C54" s="139" t="s">
        <v>77</v>
      </c>
      <c r="D54" s="140" t="s">
        <v>78</v>
      </c>
      <c r="E54" s="141" t="s">
        <v>82</v>
      </c>
      <c r="F54" s="126">
        <v>256</v>
      </c>
      <c r="G54" s="126">
        <v>246</v>
      </c>
      <c r="H54" s="126">
        <v>248</v>
      </c>
      <c r="I54" s="92">
        <f>F54+G54+H54</f>
        <v>750</v>
      </c>
      <c r="J54" s="93">
        <f>I54*100/(380*3)</f>
        <v>65.78947368421052</v>
      </c>
      <c r="K54" s="76"/>
      <c r="L54" s="76"/>
    </row>
    <row r="55" spans="1:12" ht="24" thickBot="1">
      <c r="A55" s="132">
        <v>2</v>
      </c>
      <c r="B55" s="135"/>
      <c r="C55" s="135" t="s">
        <v>107</v>
      </c>
      <c r="D55" s="137" t="s">
        <v>113</v>
      </c>
      <c r="E55" s="135" t="s">
        <v>114</v>
      </c>
      <c r="F55" s="135">
        <v>242</v>
      </c>
      <c r="G55" s="135">
        <v>237</v>
      </c>
      <c r="H55" s="135">
        <v>215</v>
      </c>
      <c r="I55" s="135">
        <f>F55+G55+H55</f>
        <v>694</v>
      </c>
      <c r="J55" s="138">
        <f>I55*100/(380*3)</f>
        <v>60.87719298245614</v>
      </c>
      <c r="K55" s="76"/>
      <c r="L55" s="76"/>
    </row>
    <row r="56" spans="1:12" ht="23.25">
      <c r="A56" s="142"/>
      <c r="B56" s="142"/>
      <c r="C56" s="142"/>
      <c r="D56" s="143"/>
      <c r="E56" s="142"/>
      <c r="F56" s="142"/>
      <c r="G56" s="142"/>
      <c r="H56" s="142"/>
      <c r="I56" s="142"/>
      <c r="J56" s="142"/>
      <c r="K56" s="76"/>
      <c r="L56" s="76"/>
    </row>
    <row r="57" spans="1:12" ht="24" thickBot="1">
      <c r="A57" s="77" t="s">
        <v>121</v>
      </c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</row>
    <row r="58" spans="1:12" ht="157.5" customHeight="1" thickBot="1">
      <c r="A58" s="78" t="s">
        <v>132</v>
      </c>
      <c r="B58" s="79" t="s">
        <v>6</v>
      </c>
      <c r="C58" s="80" t="s">
        <v>1</v>
      </c>
      <c r="D58" s="81" t="s">
        <v>2</v>
      </c>
      <c r="E58" s="136" t="s">
        <v>133</v>
      </c>
      <c r="F58" s="83" t="s">
        <v>138</v>
      </c>
      <c r="G58" s="84" t="s">
        <v>136</v>
      </c>
      <c r="H58" s="79" t="s">
        <v>137</v>
      </c>
      <c r="I58" s="79" t="s">
        <v>134</v>
      </c>
      <c r="J58" s="147" t="s">
        <v>135</v>
      </c>
      <c r="K58" s="148"/>
      <c r="L58" s="148"/>
    </row>
    <row r="59" spans="1:12" s="76" customFormat="1" ht="24.75" customHeight="1" thickBot="1">
      <c r="A59" s="132"/>
      <c r="B59" s="135"/>
      <c r="C59" s="135" t="s">
        <v>118</v>
      </c>
      <c r="D59" s="135" t="s">
        <v>119</v>
      </c>
      <c r="E59" s="135" t="s">
        <v>120</v>
      </c>
      <c r="F59" s="135">
        <v>151.5</v>
      </c>
      <c r="G59" s="135">
        <v>165.5</v>
      </c>
      <c r="H59" s="135">
        <v>154.5</v>
      </c>
      <c r="I59" s="135">
        <f>F59+G59+H59</f>
        <v>471.5</v>
      </c>
      <c r="J59" s="167">
        <f>I59*100/(250*3)</f>
        <v>62.86666666666667</v>
      </c>
      <c r="K59" s="168"/>
      <c r="L59" s="168"/>
    </row>
    <row r="60" spans="1:12" ht="23.25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</row>
    <row r="61" spans="1:12" ht="28.5">
      <c r="A61" s="145" t="s">
        <v>139</v>
      </c>
      <c r="B61" s="146"/>
      <c r="C61" s="75"/>
      <c r="D61" s="75"/>
      <c r="E61" s="75"/>
      <c r="F61" s="75"/>
      <c r="G61" s="75"/>
      <c r="H61" s="75"/>
      <c r="I61" s="75"/>
      <c r="J61" s="75"/>
      <c r="K61" s="75"/>
      <c r="L61" s="75"/>
    </row>
    <row r="62" spans="1:12" ht="28.5">
      <c r="A62" s="146" t="s">
        <v>140</v>
      </c>
      <c r="B62" s="146"/>
      <c r="C62" s="75"/>
      <c r="D62" s="75"/>
      <c r="E62" s="75"/>
      <c r="F62" s="75"/>
      <c r="G62" s="75"/>
      <c r="H62" s="75"/>
      <c r="I62" s="75"/>
      <c r="J62" s="75"/>
      <c r="K62" s="75"/>
      <c r="L62" s="75"/>
    </row>
    <row r="63" spans="1:12" ht="28.5">
      <c r="A63" s="146" t="s">
        <v>141</v>
      </c>
      <c r="B63" s="146"/>
      <c r="C63" s="75"/>
      <c r="D63" s="75"/>
      <c r="E63" s="75"/>
      <c r="F63" s="75"/>
      <c r="G63" s="75"/>
      <c r="H63" s="75"/>
      <c r="I63" s="75"/>
      <c r="J63" s="75"/>
      <c r="K63" s="75"/>
      <c r="L63" s="75"/>
    </row>
    <row r="64" spans="1:12" ht="28.5">
      <c r="A64" s="146" t="s">
        <v>142</v>
      </c>
      <c r="B64" s="146"/>
      <c r="C64" s="75"/>
      <c r="D64" s="75"/>
      <c r="E64" s="75"/>
      <c r="F64" s="75"/>
      <c r="G64" s="75"/>
      <c r="H64" s="75"/>
      <c r="I64" s="75"/>
      <c r="J64" s="75"/>
      <c r="K64" s="75"/>
      <c r="L64" s="75"/>
    </row>
  </sheetData>
  <sheetProtection/>
  <printOptions/>
  <pageMargins left="0.2362204724409449" right="0.03937007874015748" top="0.1968503937007874" bottom="0.35433070866141736" header="0.1968503937007874" footer="0.11811023622047245"/>
  <pageSetup fitToWidth="4" horizontalDpi="600" verticalDpi="600" orientation="landscape" paperSize="9" scale="50" r:id="rId1"/>
  <rowBreaks count="1" manualBreakCount="1">
    <brk id="2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2013-08-13T05:36:27Z</dcterms:modified>
  <cp:category/>
  <cp:version/>
  <cp:contentType/>
  <cp:contentStatus/>
</cp:coreProperties>
</file>