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Lakštas1" sheetId="1" r:id="rId1"/>
    <sheet name="Lakštas2" sheetId="2" r:id="rId2"/>
    <sheet name="Lakštas3" sheetId="3" r:id="rId3"/>
  </sheets>
  <definedNames/>
  <calcPr fullCalcOnLoad="1"/>
</workbook>
</file>

<file path=xl/sharedStrings.xml><?xml version="1.0" encoding="utf-8"?>
<sst xmlns="http://schemas.openxmlformats.org/spreadsheetml/2006/main" count="198" uniqueCount="82">
  <si>
    <t>Lietuvos taurė</t>
  </si>
  <si>
    <t>Šalčininkų r. Mero taurė</t>
  </si>
  <si>
    <t>2011 05 07</t>
  </si>
  <si>
    <t>S.K. PASAGA</t>
  </si>
  <si>
    <t>Mėgėjai</t>
  </si>
  <si>
    <t>Eil.Nr.</t>
  </si>
  <si>
    <t>Raitelio vardas, pavardė</t>
  </si>
  <si>
    <t>Žirgo vardas</t>
  </si>
  <si>
    <t>Savininkas</t>
  </si>
  <si>
    <t>REZULTATAI</t>
  </si>
  <si>
    <t>H</t>
  </si>
  <si>
    <t>C</t>
  </si>
  <si>
    <t>M</t>
  </si>
  <si>
    <t>Suma</t>
  </si>
  <si>
    <t>Vieta</t>
  </si>
  <si>
    <t>%</t>
  </si>
  <si>
    <t>Laura Kulikauskaitė</t>
  </si>
  <si>
    <t>Kuba</t>
  </si>
  <si>
    <t>VšĮ Dievogalos žirgynas</t>
  </si>
  <si>
    <t>I</t>
  </si>
  <si>
    <t xml:space="preserve">Riešutas </t>
  </si>
  <si>
    <t>II</t>
  </si>
  <si>
    <t>Eglė Šimkevičiūtė</t>
  </si>
  <si>
    <t xml:space="preserve">Rotspon-star </t>
  </si>
  <si>
    <t>M.Vaupšaitė</t>
  </si>
  <si>
    <t>III</t>
  </si>
  <si>
    <t>Deimantė Mackevičiūtė</t>
  </si>
  <si>
    <t>Kingstonas</t>
  </si>
  <si>
    <t>S/K "Pasaga"</t>
  </si>
  <si>
    <t>nuimta</t>
  </si>
  <si>
    <t>Vaikai</t>
  </si>
  <si>
    <t>Kasparas Kaminskas</t>
  </si>
  <si>
    <t>Rechola</t>
  </si>
  <si>
    <t>Kaparas Kaminskas</t>
  </si>
  <si>
    <t>Charpina</t>
  </si>
  <si>
    <t>Ugnė Pilkionytė</t>
  </si>
  <si>
    <t>Jaunučiai</t>
  </si>
  <si>
    <t>Indrė Kalvaitytė</t>
  </si>
  <si>
    <t>Karelija</t>
  </si>
  <si>
    <t>Viktorija Kundrotaitė</t>
  </si>
  <si>
    <t>Tviksas</t>
  </si>
  <si>
    <t>V.Kundrotaitė</t>
  </si>
  <si>
    <t>Samanta Mackevičiūtė</t>
  </si>
  <si>
    <t>BRITAS</t>
  </si>
  <si>
    <t>L.Girdzijauskienė</t>
  </si>
  <si>
    <t>Jauniai</t>
  </si>
  <si>
    <t>Deimantė Budnikaitė</t>
  </si>
  <si>
    <t>Likeris</t>
  </si>
  <si>
    <t>D.Budnikaitė</t>
  </si>
  <si>
    <t>Margarita Šulskaja</t>
  </si>
  <si>
    <t>Helanas</t>
  </si>
  <si>
    <t>Chopsas</t>
  </si>
  <si>
    <t>J.Šulskaja</t>
  </si>
  <si>
    <t>Malgožata Bužinska</t>
  </si>
  <si>
    <t>Heificas</t>
  </si>
  <si>
    <t>M. Bužinska</t>
  </si>
  <si>
    <t>Egle Šeškaitė</t>
  </si>
  <si>
    <t>HAVAJUS</t>
  </si>
  <si>
    <t>D.Pakulienė</t>
  </si>
  <si>
    <t>Jaunimas</t>
  </si>
  <si>
    <t>Aistė Balčiūnaitė</t>
  </si>
  <si>
    <t>Raigardas</t>
  </si>
  <si>
    <t>S/K „Mustangas“</t>
  </si>
  <si>
    <t>Fedro</t>
  </si>
  <si>
    <t>A.Balčiūnaitė</t>
  </si>
  <si>
    <t>FEI Medium testas</t>
  </si>
  <si>
    <t>Dovilė Juškytė</t>
  </si>
  <si>
    <t>Torinas</t>
  </si>
  <si>
    <t>E.Malijauskas</t>
  </si>
  <si>
    <t>Adelina Vičaitė</t>
  </si>
  <si>
    <t>Tornada</t>
  </si>
  <si>
    <t>Elvyra Vasilevskaja</t>
  </si>
  <si>
    <t>Togas</t>
  </si>
  <si>
    <t>FEI Advanced testas</t>
  </si>
  <si>
    <t>D.Katinaitė-Pranckevičienė</t>
  </si>
  <si>
    <t>Griausmas</t>
  </si>
  <si>
    <t>Alicija Voitkevič</t>
  </si>
  <si>
    <t>Kantas</t>
  </si>
  <si>
    <t>Šv.Jurgis</t>
  </si>
  <si>
    <t>Daiva Pakulienė</t>
  </si>
  <si>
    <t>Havajus</t>
  </si>
  <si>
    <t>Elbė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</si>
</sst>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</numFmts>
  <fonts count="6">
    <font>
      <sz val="10"/>
      <name val="Arial"/>
      <family val="2"/>
    </font>
    <font>
      <b/>
      <sz val="10"/>
      <name val="Arial"/>
      <family val="2"/>
    </font>
    <font>
      <sz val="9"/>
      <name val="Georgia"/>
      <family val="1"/>
    </font>
    <font>
      <b/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164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21.140625" style="1" customWidth="1"/>
    <col min="3" max="3" width="11.57421875" style="1" customWidth="1"/>
    <col min="4" max="4" width="16.421875" style="1" customWidth="1"/>
    <col min="5" max="7" width="6.28125" style="2" customWidth="1"/>
    <col min="8" max="8" width="6.7109375" style="1" customWidth="1"/>
    <col min="9" max="9" width="6.8515625" style="2" customWidth="1"/>
    <col min="10" max="10" width="7.8515625" style="3" customWidth="1"/>
    <col min="11" max="11" width="4.421875" style="1" customWidth="1"/>
    <col min="12" max="16384" width="15.140625" style="1" customWidth="1"/>
  </cols>
  <sheetData>
    <row r="1" spans="2:5" ht="12.75">
      <c r="B1" s="1" t="s">
        <v>0</v>
      </c>
      <c r="E1" s="4"/>
    </row>
    <row r="2" spans="2:6" ht="12.75">
      <c r="B2" s="1" t="s">
        <v>1</v>
      </c>
      <c r="D2" s="1" t="s">
        <v>2</v>
      </c>
      <c r="E2" s="4"/>
      <c r="F2" s="2" t="s">
        <v>3</v>
      </c>
    </row>
    <row r="3" spans="1:255" ht="12.75">
      <c r="A3"/>
      <c r="B3"/>
      <c r="C3"/>
      <c r="D3"/>
      <c r="E3"/>
      <c r="F3"/>
      <c r="G3"/>
      <c r="H3"/>
      <c r="I3"/>
      <c r="J3" s="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>
      <c r="A4" s="1" t="s">
        <v>4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3.5" customHeight="1">
      <c r="A5" s="36" t="s">
        <v>5</v>
      </c>
      <c r="B5" s="36" t="s">
        <v>6</v>
      </c>
      <c r="C5" s="36" t="s">
        <v>7</v>
      </c>
      <c r="D5" s="6" t="s">
        <v>8</v>
      </c>
      <c r="E5" s="7"/>
      <c r="F5" s="8" t="s">
        <v>9</v>
      </c>
      <c r="G5" s="9"/>
      <c r="H5" s="10"/>
      <c r="I5" s="11"/>
      <c r="J5" s="12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10" ht="12.75">
      <c r="A6" s="36"/>
      <c r="B6" s="36"/>
      <c r="C6" s="36"/>
      <c r="D6" s="6"/>
      <c r="E6" s="10" t="s">
        <v>10</v>
      </c>
      <c r="F6" s="10" t="s">
        <v>11</v>
      </c>
      <c r="G6" s="10" t="s">
        <v>12</v>
      </c>
      <c r="H6" s="10" t="s">
        <v>13</v>
      </c>
      <c r="I6" s="11" t="s">
        <v>14</v>
      </c>
      <c r="J6" s="12" t="s">
        <v>15</v>
      </c>
    </row>
    <row r="7" spans="1:10" ht="12.75">
      <c r="A7" s="13">
        <v>1</v>
      </c>
      <c r="B7" s="14" t="s">
        <v>16</v>
      </c>
      <c r="C7" s="14" t="s">
        <v>17</v>
      </c>
      <c r="D7" s="15" t="s">
        <v>18</v>
      </c>
      <c r="E7" s="13">
        <v>113</v>
      </c>
      <c r="F7" s="13">
        <v>124</v>
      </c>
      <c r="G7" s="13">
        <v>109</v>
      </c>
      <c r="H7" s="13">
        <f>SUM(E7:G7)</f>
        <v>346</v>
      </c>
      <c r="I7" s="13" t="s">
        <v>19</v>
      </c>
      <c r="J7" s="16">
        <f>H7/630*100</f>
        <v>54.920634920634924</v>
      </c>
    </row>
    <row r="8" spans="1:10" ht="12.75">
      <c r="A8" s="13">
        <v>2</v>
      </c>
      <c r="B8" s="14" t="s">
        <v>16</v>
      </c>
      <c r="C8" s="14" t="s">
        <v>20</v>
      </c>
      <c r="D8" s="15" t="s">
        <v>18</v>
      </c>
      <c r="E8" s="13">
        <v>110</v>
      </c>
      <c r="F8" s="13">
        <v>109</v>
      </c>
      <c r="G8" s="13">
        <v>91</v>
      </c>
      <c r="H8" s="13">
        <f>SUM(E8:G8)</f>
        <v>310</v>
      </c>
      <c r="I8" s="13" t="s">
        <v>21</v>
      </c>
      <c r="J8" s="16">
        <f>H8/630*100</f>
        <v>49.2063492063492</v>
      </c>
    </row>
    <row r="9" spans="1:10" ht="12.75">
      <c r="A9" s="13">
        <v>3</v>
      </c>
      <c r="B9" s="14" t="s">
        <v>22</v>
      </c>
      <c r="C9" s="14" t="s">
        <v>23</v>
      </c>
      <c r="D9" s="15" t="s">
        <v>24</v>
      </c>
      <c r="E9" s="13">
        <v>83</v>
      </c>
      <c r="F9" s="13">
        <v>100</v>
      </c>
      <c r="G9" s="13">
        <v>88</v>
      </c>
      <c r="H9" s="13">
        <f>SUM(E9:G9)</f>
        <v>271</v>
      </c>
      <c r="I9" s="13" t="s">
        <v>25</v>
      </c>
      <c r="J9" s="16">
        <f>H9/630*100</f>
        <v>43.01587301587302</v>
      </c>
    </row>
    <row r="10" spans="1:10" ht="12.75">
      <c r="A10" s="13">
        <v>4</v>
      </c>
      <c r="B10" s="14" t="s">
        <v>26</v>
      </c>
      <c r="C10" s="14" t="s">
        <v>27</v>
      </c>
      <c r="D10" s="15" t="s">
        <v>28</v>
      </c>
      <c r="E10" s="17" t="s">
        <v>29</v>
      </c>
      <c r="F10" s="13"/>
      <c r="G10" s="13"/>
      <c r="H10" s="13">
        <f>SUM(E10:G10)</f>
        <v>0</v>
      </c>
      <c r="I10" s="13"/>
      <c r="J10" s="16">
        <f>H10/630*100</f>
        <v>0</v>
      </c>
    </row>
    <row r="11" spans="1:256" ht="12.75">
      <c r="A11"/>
      <c r="B11"/>
      <c r="C11"/>
      <c r="D11"/>
      <c r="E11" s="1"/>
      <c r="F11"/>
      <c r="G11"/>
      <c r="H11"/>
      <c r="I11"/>
      <c r="J11" s="5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12.75">
      <c r="A12" s="18" t="s">
        <v>30</v>
      </c>
    </row>
    <row r="13" spans="1:10" ht="13.5" customHeight="1">
      <c r="A13" s="36" t="s">
        <v>5</v>
      </c>
      <c r="B13" s="36" t="s">
        <v>6</v>
      </c>
      <c r="C13" s="36" t="s">
        <v>7</v>
      </c>
      <c r="D13" s="6" t="s">
        <v>8</v>
      </c>
      <c r="E13" s="7"/>
      <c r="F13" s="8" t="s">
        <v>9</v>
      </c>
      <c r="G13" s="9"/>
      <c r="H13" s="10"/>
      <c r="I13" s="11"/>
      <c r="J13" s="12"/>
    </row>
    <row r="14" spans="1:10" ht="12.75">
      <c r="A14" s="36"/>
      <c r="B14" s="36"/>
      <c r="C14" s="36"/>
      <c r="D14" s="6"/>
      <c r="E14" s="10" t="s">
        <v>10</v>
      </c>
      <c r="F14" s="10" t="s">
        <v>11</v>
      </c>
      <c r="G14" s="10" t="s">
        <v>12</v>
      </c>
      <c r="H14" s="10" t="s">
        <v>13</v>
      </c>
      <c r="I14" s="11" t="s">
        <v>14</v>
      </c>
      <c r="J14" s="12" t="s">
        <v>15</v>
      </c>
    </row>
    <row r="15" spans="1:10" ht="12.75">
      <c r="A15" s="13">
        <v>1</v>
      </c>
      <c r="B15" s="14" t="s">
        <v>31</v>
      </c>
      <c r="C15" s="14" t="s">
        <v>32</v>
      </c>
      <c r="D15" s="19" t="s">
        <v>28</v>
      </c>
      <c r="E15" s="13">
        <v>202</v>
      </c>
      <c r="F15" s="13">
        <v>196</v>
      </c>
      <c r="G15" s="13">
        <v>194</v>
      </c>
      <c r="H15" s="13">
        <f>SUM(E15:G15)</f>
        <v>592</v>
      </c>
      <c r="I15" s="13" t="s">
        <v>19</v>
      </c>
      <c r="J15" s="16">
        <f>H15/870*100</f>
        <v>68.04597701149426</v>
      </c>
    </row>
    <row r="16" spans="1:10" ht="12.75">
      <c r="A16" s="13">
        <v>2</v>
      </c>
      <c r="B16" s="20" t="s">
        <v>33</v>
      </c>
      <c r="C16" s="20" t="s">
        <v>34</v>
      </c>
      <c r="D16" s="19" t="s">
        <v>28</v>
      </c>
      <c r="E16" s="13">
        <v>198</v>
      </c>
      <c r="F16" s="13">
        <v>202</v>
      </c>
      <c r="G16" s="13">
        <v>191</v>
      </c>
      <c r="H16" s="13">
        <f>SUM(E16:G16)</f>
        <v>591</v>
      </c>
      <c r="I16" s="13" t="s">
        <v>21</v>
      </c>
      <c r="J16" s="16">
        <f>H16/870*100</f>
        <v>67.93103448275862</v>
      </c>
    </row>
    <row r="17" spans="1:10" ht="12.75">
      <c r="A17" s="13">
        <v>3</v>
      </c>
      <c r="B17" s="14" t="s">
        <v>35</v>
      </c>
      <c r="C17" s="14" t="s">
        <v>32</v>
      </c>
      <c r="D17" s="19" t="s">
        <v>28</v>
      </c>
      <c r="E17" s="17" t="s">
        <v>29</v>
      </c>
      <c r="F17" s="13"/>
      <c r="G17" s="13"/>
      <c r="H17" s="13">
        <f>SUM(E17:G17)</f>
        <v>0</v>
      </c>
      <c r="I17" s="13"/>
      <c r="J17" s="16">
        <f>H17/870*100</f>
        <v>0</v>
      </c>
    </row>
    <row r="18" ht="12.75">
      <c r="E18" s="4"/>
    </row>
    <row r="19" ht="12.75">
      <c r="A19" s="18" t="s">
        <v>36</v>
      </c>
    </row>
    <row r="20" spans="1:10" ht="13.5" customHeight="1">
      <c r="A20" s="36" t="s">
        <v>5</v>
      </c>
      <c r="B20" s="36" t="s">
        <v>6</v>
      </c>
      <c r="C20" s="36" t="s">
        <v>7</v>
      </c>
      <c r="D20" s="6" t="s">
        <v>8</v>
      </c>
      <c r="E20" s="7"/>
      <c r="F20" s="8" t="s">
        <v>9</v>
      </c>
      <c r="G20" s="9"/>
      <c r="H20" s="10"/>
      <c r="I20" s="11"/>
      <c r="J20" s="12"/>
    </row>
    <row r="21" spans="1:10" ht="12.75">
      <c r="A21" s="36"/>
      <c r="B21" s="36"/>
      <c r="C21" s="36"/>
      <c r="D21" s="6"/>
      <c r="E21" s="10" t="s">
        <v>10</v>
      </c>
      <c r="F21" s="10" t="s">
        <v>11</v>
      </c>
      <c r="G21" s="10" t="s">
        <v>12</v>
      </c>
      <c r="H21" s="10" t="s">
        <v>13</v>
      </c>
      <c r="I21" s="11" t="s">
        <v>14</v>
      </c>
      <c r="J21" s="12" t="s">
        <v>15</v>
      </c>
    </row>
    <row r="22" spans="1:10" ht="12.75">
      <c r="A22" s="13">
        <v>1</v>
      </c>
      <c r="B22" s="14" t="s">
        <v>37</v>
      </c>
      <c r="C22" s="14" t="s">
        <v>38</v>
      </c>
      <c r="D22" s="15"/>
      <c r="E22" s="13">
        <v>153</v>
      </c>
      <c r="F22" s="13">
        <v>161</v>
      </c>
      <c r="G22" s="13">
        <v>160</v>
      </c>
      <c r="H22" s="13">
        <f>SUM(E22:G22)</f>
        <v>474</v>
      </c>
      <c r="I22" s="13" t="s">
        <v>19</v>
      </c>
      <c r="J22" s="16">
        <f>H22/690*100</f>
        <v>68.69565217391305</v>
      </c>
    </row>
    <row r="23" spans="1:10" ht="12.75">
      <c r="A23" s="13">
        <v>2</v>
      </c>
      <c r="B23" s="21" t="s">
        <v>39</v>
      </c>
      <c r="C23" s="21" t="s">
        <v>40</v>
      </c>
      <c r="D23" s="21" t="s">
        <v>41</v>
      </c>
      <c r="E23" s="13">
        <v>151</v>
      </c>
      <c r="F23" s="13">
        <v>152</v>
      </c>
      <c r="G23" s="13">
        <v>146</v>
      </c>
      <c r="H23" s="13">
        <f>SUM(E23:G23)</f>
        <v>449</v>
      </c>
      <c r="I23" s="13" t="s">
        <v>21</v>
      </c>
      <c r="J23" s="16">
        <f>H23/690*100</f>
        <v>65.07246376811594</v>
      </c>
    </row>
    <row r="24" spans="1:10" ht="12.75">
      <c r="A24" s="13">
        <v>3</v>
      </c>
      <c r="B24" s="14" t="s">
        <v>42</v>
      </c>
      <c r="C24" s="14" t="s">
        <v>43</v>
      </c>
      <c r="D24" s="15" t="s">
        <v>44</v>
      </c>
      <c r="E24" s="13">
        <v>120</v>
      </c>
      <c r="F24" s="13">
        <v>115</v>
      </c>
      <c r="G24" s="13">
        <v>113</v>
      </c>
      <c r="H24" s="13">
        <f>SUM(E24:G24)</f>
        <v>348</v>
      </c>
      <c r="I24" s="13" t="s">
        <v>25</v>
      </c>
      <c r="J24" s="16">
        <f>H24/690*100</f>
        <v>50.43478260869565</v>
      </c>
    </row>
    <row r="26" spans="1:256" ht="12.75">
      <c r="A26" s="22" t="s">
        <v>45</v>
      </c>
      <c r="B26"/>
      <c r="C26"/>
      <c r="D26"/>
      <c r="E26"/>
      <c r="F26"/>
      <c r="G26"/>
      <c r="H26"/>
      <c r="I26"/>
      <c r="J26" s="5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10" ht="13.5" customHeight="1">
      <c r="A27" s="36" t="s">
        <v>5</v>
      </c>
      <c r="B27" s="36" t="s">
        <v>6</v>
      </c>
      <c r="C27" s="36" t="s">
        <v>7</v>
      </c>
      <c r="D27" s="6"/>
      <c r="E27" s="7"/>
      <c r="F27" s="8" t="s">
        <v>9</v>
      </c>
      <c r="G27" s="9"/>
      <c r="H27" s="10"/>
      <c r="I27" s="11"/>
      <c r="J27" s="12"/>
    </row>
    <row r="28" spans="1:10" ht="12.75">
      <c r="A28" s="36"/>
      <c r="B28" s="36"/>
      <c r="C28" s="36"/>
      <c r="D28" s="6"/>
      <c r="E28" s="10" t="s">
        <v>10</v>
      </c>
      <c r="F28" s="10" t="s">
        <v>11</v>
      </c>
      <c r="G28" s="10" t="s">
        <v>12</v>
      </c>
      <c r="H28" s="10" t="s">
        <v>13</v>
      </c>
      <c r="I28" s="11" t="s">
        <v>14</v>
      </c>
      <c r="J28" s="12" t="s">
        <v>15</v>
      </c>
    </row>
    <row r="29" spans="1:11" ht="12.75">
      <c r="A29" s="13">
        <v>1</v>
      </c>
      <c r="B29" s="20" t="s">
        <v>46</v>
      </c>
      <c r="C29" s="23" t="s">
        <v>47</v>
      </c>
      <c r="D29" s="24" t="s">
        <v>48</v>
      </c>
      <c r="E29" s="13">
        <v>217</v>
      </c>
      <c r="F29" s="13">
        <v>226</v>
      </c>
      <c r="G29" s="13">
        <v>216</v>
      </c>
      <c r="H29" s="13">
        <f aca="true" t="shared" si="0" ref="H29:H34">SUM(E29:G29)</f>
        <v>659</v>
      </c>
      <c r="I29" s="13" t="s">
        <v>19</v>
      </c>
      <c r="J29" s="16">
        <f aca="true" t="shared" si="1" ref="J29:J34">H29/1020*100</f>
        <v>64.6078431372549</v>
      </c>
      <c r="K29" s="2">
        <v>118</v>
      </c>
    </row>
    <row r="30" spans="1:11" ht="12.75">
      <c r="A30" s="13">
        <v>2</v>
      </c>
      <c r="B30" s="14" t="s">
        <v>49</v>
      </c>
      <c r="C30" s="14" t="s">
        <v>23</v>
      </c>
      <c r="D30" s="15" t="s">
        <v>24</v>
      </c>
      <c r="E30" s="13">
        <v>227</v>
      </c>
      <c r="F30" s="13">
        <v>218</v>
      </c>
      <c r="G30" s="13">
        <v>214</v>
      </c>
      <c r="H30" s="13">
        <f t="shared" si="0"/>
        <v>659</v>
      </c>
      <c r="I30" s="13" t="s">
        <v>21</v>
      </c>
      <c r="J30" s="16">
        <f t="shared" si="1"/>
        <v>64.6078431372549</v>
      </c>
      <c r="K30" s="2">
        <v>117</v>
      </c>
    </row>
    <row r="31" spans="1:10" ht="12.75">
      <c r="A31" s="13">
        <v>3</v>
      </c>
      <c r="B31" s="14" t="s">
        <v>46</v>
      </c>
      <c r="C31" s="20" t="s">
        <v>50</v>
      </c>
      <c r="D31" s="25" t="s">
        <v>48</v>
      </c>
      <c r="E31" s="13">
        <v>201</v>
      </c>
      <c r="F31" s="13">
        <v>209</v>
      </c>
      <c r="G31" s="13">
        <v>204</v>
      </c>
      <c r="H31" s="13">
        <f t="shared" si="0"/>
        <v>614</v>
      </c>
      <c r="I31" s="13" t="s">
        <v>25</v>
      </c>
      <c r="J31" s="16">
        <f t="shared" si="1"/>
        <v>60.19607843137255</v>
      </c>
    </row>
    <row r="32" spans="1:10" ht="12.75">
      <c r="A32" s="13">
        <v>4</v>
      </c>
      <c r="B32" s="14" t="s">
        <v>49</v>
      </c>
      <c r="C32" s="14" t="s">
        <v>51</v>
      </c>
      <c r="D32" s="15" t="s">
        <v>52</v>
      </c>
      <c r="E32" s="13">
        <v>189</v>
      </c>
      <c r="F32" s="13">
        <v>185</v>
      </c>
      <c r="G32" s="13">
        <v>195</v>
      </c>
      <c r="H32" s="13">
        <f t="shared" si="0"/>
        <v>569</v>
      </c>
      <c r="I32" s="13">
        <v>4</v>
      </c>
      <c r="J32" s="16">
        <f t="shared" si="1"/>
        <v>55.7843137254902</v>
      </c>
    </row>
    <row r="33" spans="1:10" ht="12.75">
      <c r="A33" s="13">
        <v>5</v>
      </c>
      <c r="B33" s="14" t="s">
        <v>53</v>
      </c>
      <c r="C33" s="14" t="s">
        <v>54</v>
      </c>
      <c r="D33" s="14" t="s">
        <v>55</v>
      </c>
      <c r="E33" s="13">
        <v>176</v>
      </c>
      <c r="F33" s="13">
        <v>178</v>
      </c>
      <c r="G33" s="13">
        <v>178</v>
      </c>
      <c r="H33" s="13">
        <f t="shared" si="0"/>
        <v>532</v>
      </c>
      <c r="I33" s="13">
        <v>5</v>
      </c>
      <c r="J33" s="16">
        <f t="shared" si="1"/>
        <v>52.156862745098046</v>
      </c>
    </row>
    <row r="34" spans="1:10" ht="14.25" customHeight="1">
      <c r="A34" s="13">
        <v>6</v>
      </c>
      <c r="B34" s="23" t="s">
        <v>56</v>
      </c>
      <c r="C34" s="23" t="s">
        <v>57</v>
      </c>
      <c r="D34" s="26" t="s">
        <v>58</v>
      </c>
      <c r="E34" s="13">
        <v>153</v>
      </c>
      <c r="F34" s="13">
        <v>166</v>
      </c>
      <c r="G34" s="13">
        <v>163</v>
      </c>
      <c r="H34" s="13">
        <f t="shared" si="0"/>
        <v>482</v>
      </c>
      <c r="I34" s="13">
        <v>6</v>
      </c>
      <c r="J34" s="16">
        <f t="shared" si="1"/>
        <v>47.25490196078431</v>
      </c>
    </row>
    <row r="35" spans="1:256" ht="12.75">
      <c r="A35"/>
      <c r="B35"/>
      <c r="C35"/>
      <c r="D35"/>
      <c r="E35"/>
      <c r="F35"/>
      <c r="G35"/>
      <c r="H35"/>
      <c r="I35"/>
      <c r="J35" s="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22" t="s">
        <v>59</v>
      </c>
      <c r="B36"/>
      <c r="C36"/>
      <c r="D36"/>
      <c r="E36"/>
      <c r="F36"/>
      <c r="G36"/>
      <c r="H36"/>
      <c r="I36"/>
      <c r="J36" s="5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10" ht="13.5" customHeight="1">
      <c r="A37" s="36" t="s">
        <v>5</v>
      </c>
      <c r="B37" s="36" t="s">
        <v>6</v>
      </c>
      <c r="C37" s="36" t="s">
        <v>7</v>
      </c>
      <c r="D37" s="6"/>
      <c r="E37" s="7"/>
      <c r="F37" s="8" t="s">
        <v>9</v>
      </c>
      <c r="G37" s="9"/>
      <c r="H37" s="10"/>
      <c r="I37" s="11"/>
      <c r="J37" s="12"/>
    </row>
    <row r="38" spans="1:10" ht="12.75">
      <c r="A38" s="36"/>
      <c r="B38" s="36"/>
      <c r="C38" s="36"/>
      <c r="D38" s="6"/>
      <c r="E38" s="10" t="s">
        <v>10</v>
      </c>
      <c r="F38" s="10" t="s">
        <v>11</v>
      </c>
      <c r="G38" s="10" t="s">
        <v>12</v>
      </c>
      <c r="H38" s="10" t="s">
        <v>13</v>
      </c>
      <c r="I38" s="11" t="s">
        <v>14</v>
      </c>
      <c r="J38" s="12" t="s">
        <v>15</v>
      </c>
    </row>
    <row r="39" spans="1:10" ht="12.75">
      <c r="A39" s="13">
        <v>1</v>
      </c>
      <c r="B39" s="14" t="s">
        <v>60</v>
      </c>
      <c r="C39" s="14" t="s">
        <v>61</v>
      </c>
      <c r="D39" s="15" t="s">
        <v>62</v>
      </c>
      <c r="E39" s="13">
        <v>241</v>
      </c>
      <c r="F39" s="13">
        <v>243</v>
      </c>
      <c r="G39" s="13">
        <v>245</v>
      </c>
      <c r="H39" s="13">
        <f>SUM(E39:G39)</f>
        <v>729</v>
      </c>
      <c r="I39" s="13" t="s">
        <v>19</v>
      </c>
      <c r="J39" s="16">
        <f>H39/1140*100</f>
        <v>63.94736842105263</v>
      </c>
    </row>
    <row r="40" spans="1:10" ht="12.75">
      <c r="A40" s="13">
        <v>2</v>
      </c>
      <c r="B40" s="14" t="s">
        <v>60</v>
      </c>
      <c r="C40" s="23" t="s">
        <v>63</v>
      </c>
      <c r="D40" s="24" t="s">
        <v>64</v>
      </c>
      <c r="E40" s="13">
        <v>216</v>
      </c>
      <c r="F40" s="13">
        <v>226</v>
      </c>
      <c r="G40" s="13">
        <v>220</v>
      </c>
      <c r="H40" s="13">
        <f>SUM(E40:G40)</f>
        <v>662</v>
      </c>
      <c r="I40" s="13" t="s">
        <v>21</v>
      </c>
      <c r="J40" s="16">
        <f>H40/1140*100</f>
        <v>58.07017543859649</v>
      </c>
    </row>
    <row r="41" spans="1:256" ht="12.75">
      <c r="A41"/>
      <c r="B41"/>
      <c r="C41"/>
      <c r="D41"/>
      <c r="E41"/>
      <c r="F41"/>
      <c r="G41"/>
      <c r="H41"/>
      <c r="I41"/>
      <c r="J41" s="5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 customHeight="1">
      <c r="A42" s="22" t="s">
        <v>65</v>
      </c>
      <c r="B42"/>
      <c r="C42"/>
      <c r="D42"/>
      <c r="E42"/>
      <c r="F42"/>
      <c r="G42"/>
      <c r="H42"/>
      <c r="I42"/>
      <c r="J42" s="5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3.5" customHeight="1">
      <c r="A43" s="36" t="s">
        <v>5</v>
      </c>
      <c r="B43" s="36" t="s">
        <v>6</v>
      </c>
      <c r="C43" s="36" t="s">
        <v>7</v>
      </c>
      <c r="D43" s="6"/>
      <c r="E43" s="7"/>
      <c r="F43" s="8" t="s">
        <v>9</v>
      </c>
      <c r="G43" s="9"/>
      <c r="H43" s="10"/>
      <c r="I43" s="11"/>
      <c r="J43" s="12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10" ht="12.75">
      <c r="A44" s="36"/>
      <c r="B44" s="36"/>
      <c r="C44" s="36"/>
      <c r="D44" s="6"/>
      <c r="E44" s="10" t="s">
        <v>10</v>
      </c>
      <c r="F44" s="10" t="s">
        <v>11</v>
      </c>
      <c r="G44" s="10" t="s">
        <v>12</v>
      </c>
      <c r="H44" s="10" t="s">
        <v>13</v>
      </c>
      <c r="I44" s="11" t="s">
        <v>14</v>
      </c>
      <c r="J44" s="12" t="s">
        <v>15</v>
      </c>
    </row>
    <row r="45" spans="1:10" ht="12.75">
      <c r="A45" s="13">
        <v>1</v>
      </c>
      <c r="B45" s="27" t="s">
        <v>66</v>
      </c>
      <c r="C45" s="27" t="s">
        <v>67</v>
      </c>
      <c r="D45" s="23" t="s">
        <v>68</v>
      </c>
      <c r="E45" s="13">
        <v>238</v>
      </c>
      <c r="F45" s="13">
        <v>234</v>
      </c>
      <c r="G45" s="13">
        <v>230</v>
      </c>
      <c r="H45" s="13">
        <f>SUM(E45:G45)</f>
        <v>702</v>
      </c>
      <c r="I45" s="13" t="s">
        <v>19</v>
      </c>
      <c r="J45" s="28">
        <f>H45/1200*100</f>
        <v>58.5</v>
      </c>
    </row>
    <row r="46" spans="1:256" ht="13.5" customHeight="1">
      <c r="A46" s="13">
        <v>2</v>
      </c>
      <c r="B46" s="27" t="s">
        <v>69</v>
      </c>
      <c r="C46" s="27" t="s">
        <v>70</v>
      </c>
      <c r="D46" s="23" t="s">
        <v>68</v>
      </c>
      <c r="E46" s="13">
        <v>221</v>
      </c>
      <c r="F46" s="13">
        <v>229</v>
      </c>
      <c r="G46" s="13">
        <v>228</v>
      </c>
      <c r="H46" s="13">
        <f>SUM(E46:G46)</f>
        <v>678</v>
      </c>
      <c r="I46" s="13" t="s">
        <v>21</v>
      </c>
      <c r="J46" s="28">
        <f>H46/1200*100</f>
        <v>56.49999999999999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3.5" customHeight="1">
      <c r="A47" s="13">
        <v>3</v>
      </c>
      <c r="B47" s="23" t="s">
        <v>71</v>
      </c>
      <c r="C47" s="23" t="s">
        <v>72</v>
      </c>
      <c r="D47" s="23" t="s">
        <v>68</v>
      </c>
      <c r="E47" s="13">
        <v>216</v>
      </c>
      <c r="F47" s="13">
        <v>227</v>
      </c>
      <c r="G47" s="13">
        <v>223</v>
      </c>
      <c r="H47" s="13">
        <f>SUM(E47:G47)</f>
        <v>666</v>
      </c>
      <c r="I47" s="13" t="s">
        <v>25</v>
      </c>
      <c r="J47" s="28">
        <f>H47/1200*100</f>
        <v>55.50000000000001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3.5" customHeight="1">
      <c r="A48" s="13">
        <v>4</v>
      </c>
      <c r="B48" s="27" t="s">
        <v>53</v>
      </c>
      <c r="C48" s="27" t="s">
        <v>54</v>
      </c>
      <c r="D48" s="23" t="s">
        <v>55</v>
      </c>
      <c r="E48" s="13">
        <v>207</v>
      </c>
      <c r="F48" s="13">
        <v>196</v>
      </c>
      <c r="G48" s="13">
        <v>198</v>
      </c>
      <c r="H48" s="13">
        <f>SUM(E48:G48)</f>
        <v>601</v>
      </c>
      <c r="I48" s="13">
        <v>4</v>
      </c>
      <c r="J48" s="28">
        <f>H48/1200*100</f>
        <v>50.083333333333336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/>
      <c r="B49"/>
      <c r="C49"/>
      <c r="D49"/>
      <c r="E49"/>
      <c r="F49"/>
      <c r="G49"/>
      <c r="H49"/>
      <c r="I49"/>
      <c r="J49" s="5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22" t="s">
        <v>73</v>
      </c>
      <c r="B50"/>
      <c r="C50"/>
      <c r="D50"/>
      <c r="E50"/>
      <c r="F50"/>
      <c r="G50"/>
      <c r="H50"/>
      <c r="I50"/>
      <c r="J50" s="5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3.5" customHeight="1">
      <c r="A51" s="36" t="s">
        <v>5</v>
      </c>
      <c r="B51" s="36" t="s">
        <v>6</v>
      </c>
      <c r="C51" s="36" t="s">
        <v>7</v>
      </c>
      <c r="D51" s="6"/>
      <c r="E51" s="7"/>
      <c r="F51" s="8" t="s">
        <v>9</v>
      </c>
      <c r="G51" s="9"/>
      <c r="H51" s="10"/>
      <c r="I51" s="11"/>
      <c r="J51" s="12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36"/>
      <c r="B52" s="36"/>
      <c r="C52" s="36"/>
      <c r="D52" s="6"/>
      <c r="E52" s="10" t="s">
        <v>10</v>
      </c>
      <c r="F52" s="10" t="s">
        <v>11</v>
      </c>
      <c r="G52" s="10" t="s">
        <v>12</v>
      </c>
      <c r="H52" s="10" t="s">
        <v>13</v>
      </c>
      <c r="I52" s="11" t="s">
        <v>14</v>
      </c>
      <c r="J52" s="12" t="s">
        <v>15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4.25" customHeight="1">
      <c r="A53" s="13">
        <v>1</v>
      </c>
      <c r="B53" s="23" t="s">
        <v>46</v>
      </c>
      <c r="C53" s="23" t="s">
        <v>47</v>
      </c>
      <c r="D53" s="23" t="s">
        <v>46</v>
      </c>
      <c r="E53" s="13">
        <v>225</v>
      </c>
      <c r="F53" s="13">
        <v>219</v>
      </c>
      <c r="G53" s="13">
        <v>222</v>
      </c>
      <c r="H53" s="13">
        <f>SUM(E53:G53)</f>
        <v>666</v>
      </c>
      <c r="I53" s="13" t="s">
        <v>19</v>
      </c>
      <c r="J53" s="16">
        <f>H53/1110*100</f>
        <v>60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10" ht="12.75">
      <c r="A54" s="13">
        <v>2</v>
      </c>
      <c r="B54" s="29" t="s">
        <v>74</v>
      </c>
      <c r="C54" s="29" t="s">
        <v>75</v>
      </c>
      <c r="D54" s="29" t="s">
        <v>74</v>
      </c>
      <c r="E54" s="13">
        <v>221</v>
      </c>
      <c r="F54" s="13">
        <v>209</v>
      </c>
      <c r="G54" s="13">
        <v>216</v>
      </c>
      <c r="H54" s="13">
        <f>SUM(E54:G54)</f>
        <v>646</v>
      </c>
      <c r="I54" s="13" t="s">
        <v>21</v>
      </c>
      <c r="J54" s="16">
        <f>H54/1110*100</f>
        <v>58.198198198198206</v>
      </c>
    </row>
    <row r="55" spans="1:10" ht="12.75">
      <c r="A55" s="13">
        <v>3</v>
      </c>
      <c r="B55" s="29" t="s">
        <v>76</v>
      </c>
      <c r="C55" s="29" t="s">
        <v>77</v>
      </c>
      <c r="D55" s="15" t="s">
        <v>62</v>
      </c>
      <c r="E55" s="13">
        <v>216</v>
      </c>
      <c r="F55" s="13">
        <v>210</v>
      </c>
      <c r="G55" s="13">
        <v>216</v>
      </c>
      <c r="H55" s="13">
        <f>SUM(E55:G55)</f>
        <v>642</v>
      </c>
      <c r="I55" s="13" t="s">
        <v>25</v>
      </c>
      <c r="J55" s="16">
        <f>H55/1110*100</f>
        <v>57.83783783783784</v>
      </c>
    </row>
    <row r="56" spans="1:10" ht="12.75">
      <c r="A56" s="30"/>
      <c r="B56" s="31"/>
      <c r="C56" s="31"/>
      <c r="D56" s="32"/>
      <c r="E56" s="30"/>
      <c r="F56" s="30"/>
      <c r="G56" s="30"/>
      <c r="H56" s="30"/>
      <c r="I56" s="33"/>
      <c r="J56" s="34"/>
    </row>
    <row r="57" ht="12.75">
      <c r="A57" s="1" t="s">
        <v>78</v>
      </c>
    </row>
    <row r="58" spans="1:10" ht="13.5" customHeight="1">
      <c r="A58" s="37" t="s">
        <v>5</v>
      </c>
      <c r="B58" s="37" t="s">
        <v>6</v>
      </c>
      <c r="C58" s="37" t="s">
        <v>7</v>
      </c>
      <c r="D58" s="35"/>
      <c r="E58" s="7"/>
      <c r="F58" s="8" t="s">
        <v>9</v>
      </c>
      <c r="G58" s="9"/>
      <c r="H58" s="10"/>
      <c r="I58" s="11"/>
      <c r="J58" s="12"/>
    </row>
    <row r="59" spans="1:10" ht="12.75">
      <c r="A59" s="37"/>
      <c r="B59" s="37"/>
      <c r="C59" s="37"/>
      <c r="D59" s="35"/>
      <c r="E59" s="10" t="s">
        <v>10</v>
      </c>
      <c r="F59" s="10" t="s">
        <v>11</v>
      </c>
      <c r="G59" s="10" t="s">
        <v>12</v>
      </c>
      <c r="H59" s="10" t="s">
        <v>13</v>
      </c>
      <c r="I59" s="11" t="s">
        <v>14</v>
      </c>
      <c r="J59" s="12" t="s">
        <v>15</v>
      </c>
    </row>
    <row r="60" spans="1:10" ht="12.75">
      <c r="A60" s="13">
        <v>1</v>
      </c>
      <c r="B60" s="23" t="s">
        <v>79</v>
      </c>
      <c r="C60" s="23" t="s">
        <v>80</v>
      </c>
      <c r="D60" s="23" t="s">
        <v>79</v>
      </c>
      <c r="E60" s="13">
        <v>220</v>
      </c>
      <c r="F60" s="13">
        <v>223</v>
      </c>
      <c r="G60" s="13">
        <v>224</v>
      </c>
      <c r="H60" s="13">
        <f>SUM(E60:G60)</f>
        <v>667</v>
      </c>
      <c r="I60" s="13" t="s">
        <v>19</v>
      </c>
      <c r="J60" s="16">
        <f>H60/1140*100</f>
        <v>58.50877192982457</v>
      </c>
    </row>
    <row r="61" spans="1:10" ht="12.75">
      <c r="A61" s="13">
        <v>2</v>
      </c>
      <c r="B61" s="29" t="s">
        <v>74</v>
      </c>
      <c r="C61" s="29" t="s">
        <v>81</v>
      </c>
      <c r="D61" s="29" t="s">
        <v>74</v>
      </c>
      <c r="E61" s="13">
        <v>209</v>
      </c>
      <c r="F61" s="13">
        <v>205</v>
      </c>
      <c r="G61" s="13">
        <v>217</v>
      </c>
      <c r="H61" s="13">
        <f>SUM(E61:G61)</f>
        <v>631</v>
      </c>
      <c r="I61" s="13" t="s">
        <v>21</v>
      </c>
      <c r="J61" s="16">
        <f>H61/1140*100</f>
        <v>55.35087719298246</v>
      </c>
    </row>
  </sheetData>
  <sheetProtection selectLockedCells="1" selectUnlockedCells="1"/>
  <mergeCells count="24">
    <mergeCell ref="A51:A52"/>
    <mergeCell ref="B51:B52"/>
    <mergeCell ref="C51:C52"/>
    <mergeCell ref="A58:A59"/>
    <mergeCell ref="B58:B59"/>
    <mergeCell ref="C58:C59"/>
    <mergeCell ref="A37:A38"/>
    <mergeCell ref="B37:B38"/>
    <mergeCell ref="C37:C38"/>
    <mergeCell ref="A43:A44"/>
    <mergeCell ref="B43:B44"/>
    <mergeCell ref="C43:C44"/>
    <mergeCell ref="A20:A21"/>
    <mergeCell ref="B20:B21"/>
    <mergeCell ref="C20:C21"/>
    <mergeCell ref="A27:A28"/>
    <mergeCell ref="B27:B28"/>
    <mergeCell ref="C27:C28"/>
    <mergeCell ref="A5:A6"/>
    <mergeCell ref="B5:B6"/>
    <mergeCell ref="C5:C6"/>
    <mergeCell ref="A13:A14"/>
    <mergeCell ref="B13:B14"/>
    <mergeCell ref="C13:C14"/>
  </mergeCells>
  <printOptions/>
  <pageMargins left="0.23194444444444445" right="0.19652777777777777" top="0.35833333333333334" bottom="0.5604166666666667" header="0.12083333333333333" footer="0.3229166666666667"/>
  <pageSetup firstPageNumber="1" useFirstPageNumber="1" horizontalDpi="300" verticalDpi="300" orientation="portrait" paperSize="9"/>
  <headerFooter alignWithMargins="0">
    <oddHeader>&amp;C&amp;A</oddHeader>
    <oddFooter>&amp;CPuslapis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3194444444444445" right="0.19652777777777777" top="0.35833333333333334" bottom="0.5604166666666667" header="0.12083333333333333" footer="0.3229166666666667"/>
  <pageSetup horizontalDpi="300" verticalDpi="300" orientation="portrait" paperSize="9"/>
  <headerFooter alignWithMargins="0">
    <oddHeader>&amp;C&amp;A</oddHeader>
    <oddFooter>&amp;CPuslapis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3194444444444445" right="0.19652777777777777" top="0.35833333333333334" bottom="0.5604166666666667" header="0.12083333333333333" footer="0.3229166666666667"/>
  <pageSetup horizontalDpi="300" verticalDpi="300" orientation="portrait" paperSize="9"/>
  <headerFooter alignWithMargins="0">
    <oddHeader>&amp;C&amp;A</oddHeader>
    <oddFooter>&amp;CPuslapis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dcterms:created xsi:type="dcterms:W3CDTF">2011-05-11T06:09:46Z</dcterms:created>
  <dcterms:modified xsi:type="dcterms:W3CDTF">2011-05-11T06:10:10Z</dcterms:modified>
  <cp:category/>
  <cp:version/>
  <cp:contentType/>
  <cp:contentStatus/>
</cp:coreProperties>
</file>