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20" firstSheet="2" activeTab="9"/>
  </bookViews>
  <sheets>
    <sheet name="Konkuras 1" sheetId="1" r:id="rId1"/>
    <sheet name="Konkuras 2" sheetId="2" r:id="rId2"/>
    <sheet name="Konkuras 3" sheetId="3" r:id="rId3"/>
    <sheet name="Konkuras 4" sheetId="4" r:id="rId4"/>
    <sheet name="Konkuras 5" sheetId="5" r:id="rId5"/>
    <sheet name="Konkuras 6" sheetId="6" r:id="rId6"/>
    <sheet name="Konkuras 7" sheetId="7" r:id="rId7"/>
    <sheet name="Konkuras 8" sheetId="8" r:id="rId8"/>
    <sheet name="Konkuras 9" sheetId="9" r:id="rId9"/>
    <sheet name="Konkuras 10" sheetId="10" r:id="rId10"/>
  </sheets>
  <definedNames/>
  <calcPr fullCalcOnLoad="1"/>
</workbook>
</file>

<file path=xl/sharedStrings.xml><?xml version="1.0" encoding="utf-8"?>
<sst xmlns="http://schemas.openxmlformats.org/spreadsheetml/2006/main" count="692" uniqueCount="280">
  <si>
    <t>Varžybos</t>
  </si>
  <si>
    <t>Data</t>
  </si>
  <si>
    <t>Pradžia</t>
  </si>
  <si>
    <t>Rungtis</t>
  </si>
  <si>
    <t>Lentelė</t>
  </si>
  <si>
    <t>Kl.aukštis</t>
  </si>
  <si>
    <t>Metodas</t>
  </si>
  <si>
    <t>Joj.greitis</t>
  </si>
  <si>
    <t>Kontr.laikas</t>
  </si>
  <si>
    <t>Laiko limitas</t>
  </si>
  <si>
    <t>Eil.</t>
  </si>
  <si>
    <t>Nr.</t>
  </si>
  <si>
    <t>Žirgo</t>
  </si>
  <si>
    <t>ŽIRGAS / RAITELIS</t>
  </si>
  <si>
    <t>KOMANDA</t>
  </si>
  <si>
    <t>VIETOS</t>
  </si>
  <si>
    <t>REZULTATAS</t>
  </si>
  <si>
    <t>Baudos t. už laiką</t>
  </si>
  <si>
    <t>Bendras laikas</t>
  </si>
  <si>
    <t>Korekcinės sek.</t>
  </si>
  <si>
    <t>Laikas</t>
  </si>
  <si>
    <t>Baudos</t>
  </si>
  <si>
    <t>Vykdymo laikas</t>
  </si>
  <si>
    <t>Dist. Ilgis</t>
  </si>
  <si>
    <t xml:space="preserve">               "CIVINSKŲ</t>
  </si>
  <si>
    <t xml:space="preserve">                   ŽIRGAI"</t>
  </si>
  <si>
    <t xml:space="preserve">                 KLUBAS</t>
  </si>
  <si>
    <t>A</t>
  </si>
  <si>
    <t>Konkūras 2</t>
  </si>
  <si>
    <t>Konkūras 3</t>
  </si>
  <si>
    <t>Jūratė Civinskaitė</t>
  </si>
  <si>
    <t>Vilona</t>
  </si>
  <si>
    <t>Vincas Civinskas</t>
  </si>
  <si>
    <t>Lina Leonavičiūtė</t>
  </si>
  <si>
    <t>Gintė Vėžauskaitė 1996.08.09</t>
  </si>
  <si>
    <t>Levas</t>
  </si>
  <si>
    <t>Valeri</t>
  </si>
  <si>
    <t>Fobas</t>
  </si>
  <si>
    <t>Fredis</t>
  </si>
  <si>
    <t>Faras</t>
  </si>
  <si>
    <t>Paksas</t>
  </si>
  <si>
    <t>Erotas</t>
  </si>
  <si>
    <t>Vingis</t>
  </si>
  <si>
    <t>Gediminas Paškevičius</t>
  </si>
  <si>
    <t>Kivis</t>
  </si>
  <si>
    <t>Kortas</t>
  </si>
  <si>
    <t>Echor</t>
  </si>
  <si>
    <t>Konkūras 1</t>
  </si>
  <si>
    <t xml:space="preserve">Evelina Ruvelytė </t>
  </si>
  <si>
    <t>Mėta</t>
  </si>
  <si>
    <t>Roberta Pilkauskaitė</t>
  </si>
  <si>
    <t>Rūta</t>
  </si>
  <si>
    <t>Liudvikas Šalna</t>
  </si>
  <si>
    <t>Bėris</t>
  </si>
  <si>
    <t>Lukas Civinskas</t>
  </si>
  <si>
    <t>Vasia</t>
  </si>
  <si>
    <t>Radvilė Terminskaitė</t>
  </si>
  <si>
    <t>Evelina Ruvelytė</t>
  </si>
  <si>
    <t>Marija Veršulytė</t>
  </si>
  <si>
    <t>Dilema</t>
  </si>
  <si>
    <t>Karolina Kološevska</t>
  </si>
  <si>
    <t>Liepa</t>
  </si>
  <si>
    <t>Aistė Malžinskaitė</t>
  </si>
  <si>
    <t>Hameris</t>
  </si>
  <si>
    <t>Ovidijus Šova</t>
  </si>
  <si>
    <t>Julija Steponavičiūtė</t>
  </si>
  <si>
    <t>Kelrodis</t>
  </si>
  <si>
    <t>Monika Sirutavičiūtė</t>
  </si>
  <si>
    <t>Blatas</t>
  </si>
  <si>
    <t>Dalia Budavičiūtė</t>
  </si>
  <si>
    <t>Decima</t>
  </si>
  <si>
    <t>Dovile Žalnierukynaitė</t>
  </si>
  <si>
    <t>Polis</t>
  </si>
  <si>
    <t>Vytenis Perkauskas</t>
  </si>
  <si>
    <t>Lektorius</t>
  </si>
  <si>
    <t>Marius Čerkauskas</t>
  </si>
  <si>
    <t>Chogas</t>
  </si>
  <si>
    <t>Rasa  Lukošiūnaitė</t>
  </si>
  <si>
    <t>Chajamas</t>
  </si>
  <si>
    <t>Erika Ramoškaitė</t>
  </si>
  <si>
    <t>La Costa</t>
  </si>
  <si>
    <t>Lota</t>
  </si>
  <si>
    <t>Konkūras 4</t>
  </si>
  <si>
    <t>Konkūras 5</t>
  </si>
  <si>
    <t xml:space="preserve">Rūta Morkūnaitė </t>
  </si>
  <si>
    <t>Mikas Buinevičius</t>
  </si>
  <si>
    <t>Ametistas</t>
  </si>
  <si>
    <t>Konkūras 6</t>
  </si>
  <si>
    <t>Renatas Dreižas</t>
  </si>
  <si>
    <t>Elvis</t>
  </si>
  <si>
    <t>Karolina Kaziukonytė, 1993</t>
  </si>
  <si>
    <t>Verna</t>
  </si>
  <si>
    <t>Irmantas Grikienis</t>
  </si>
  <si>
    <t>Sabas</t>
  </si>
  <si>
    <t>Konkūras 7</t>
  </si>
  <si>
    <t>Aiva Mezenaitė</t>
  </si>
  <si>
    <t>Cholinas</t>
  </si>
  <si>
    <t>Konkūras 8</t>
  </si>
  <si>
    <t>Konkūras 9</t>
  </si>
  <si>
    <t>Konkūras 10</t>
  </si>
  <si>
    <t>Jūratė Masiulytė</t>
  </si>
  <si>
    <t>Lordas</t>
  </si>
  <si>
    <t>ATVIRA KLASĖ</t>
  </si>
  <si>
    <t>4-5 METŲ ŽIRGAI</t>
  </si>
  <si>
    <t>Leira (4 M.)</t>
  </si>
  <si>
    <t>Perla (5 M.)</t>
  </si>
  <si>
    <t>Levas (5 M.)</t>
  </si>
  <si>
    <t>Chako As (5 M.)</t>
  </si>
  <si>
    <t>Ametistas (5 M.)</t>
  </si>
  <si>
    <t>La Costa (5 M.)</t>
  </si>
  <si>
    <t>Hercas (4 M.)</t>
  </si>
  <si>
    <t>Lygis (4 M.)</t>
  </si>
  <si>
    <t>Pedras (4 M.)</t>
  </si>
  <si>
    <t>Elana (4 M.)</t>
  </si>
  <si>
    <t>6-7 METŲ ŽIRGAI</t>
  </si>
  <si>
    <t>Klasika (6 M.)</t>
  </si>
  <si>
    <t>Endis (7 M.)</t>
  </si>
  <si>
    <t>JAUNIMAS</t>
  </si>
  <si>
    <t>VILNIAUS R. TAURĖ</t>
  </si>
  <si>
    <t>MAŽŲJŲ PONI ŽIRGŲ KONKŪRAS</t>
  </si>
  <si>
    <t>PONI KLASĖS ŽIRGŲ KONKŪRAS</t>
  </si>
  <si>
    <t>MĖGĖJŲ KONKŪRAS</t>
  </si>
  <si>
    <t>JAUNUČIAI</t>
  </si>
  <si>
    <t>JAUNIAI</t>
  </si>
  <si>
    <t>Zoro</t>
  </si>
  <si>
    <t>Gustė Šiurkutė</t>
  </si>
  <si>
    <t>Gracija</t>
  </si>
  <si>
    <t>Gintarė Malinauskaitė</t>
  </si>
  <si>
    <t>Tarifas</t>
  </si>
  <si>
    <t>Gema Dambinskaitė</t>
  </si>
  <si>
    <t>Verutė</t>
  </si>
  <si>
    <t>Pegaz</t>
  </si>
  <si>
    <t>Dovilė Kiudelytė</t>
  </si>
  <si>
    <t>Elena Makarauskienė</t>
  </si>
  <si>
    <t>Marksas</t>
  </si>
  <si>
    <t>Colis</t>
  </si>
  <si>
    <t>Arzu</t>
  </si>
  <si>
    <t>Kongas</t>
  </si>
  <si>
    <t>6/0</t>
  </si>
  <si>
    <t>0/3</t>
  </si>
  <si>
    <t>Meta</t>
  </si>
  <si>
    <t>3/0</t>
  </si>
  <si>
    <t>Deivydas Dzindzelėta</t>
  </si>
  <si>
    <t>Vitality</t>
  </si>
  <si>
    <t>Grifas</t>
  </si>
  <si>
    <t>Gražvydas Dzindzelėta</t>
  </si>
  <si>
    <t>Casiny</t>
  </si>
  <si>
    <t>Saulė Videikaitė</t>
  </si>
  <si>
    <t>Fabula</t>
  </si>
  <si>
    <t>Aleksej Timofejev</t>
  </si>
  <si>
    <t>Ladro (6m.)</t>
  </si>
  <si>
    <t>Quattro</t>
  </si>
  <si>
    <t>Lara</t>
  </si>
  <si>
    <t>8a</t>
  </si>
  <si>
    <t>8b</t>
  </si>
  <si>
    <t>11a</t>
  </si>
  <si>
    <t>11b</t>
  </si>
  <si>
    <t>Vaida Barkauskaitė</t>
  </si>
  <si>
    <t>kritimas</t>
  </si>
  <si>
    <t>Dominykas Staneika</t>
  </si>
  <si>
    <t>11.40 Raudondvaris</t>
  </si>
  <si>
    <t>1</t>
  </si>
  <si>
    <t>4/0</t>
  </si>
  <si>
    <t>nestartuoja</t>
  </si>
  <si>
    <t>2 sustojimai</t>
  </si>
  <si>
    <t>Liolikas</t>
  </si>
  <si>
    <t>8A</t>
  </si>
  <si>
    <t>8B</t>
  </si>
  <si>
    <t>11A</t>
  </si>
  <si>
    <t>11B</t>
  </si>
  <si>
    <t>430 m</t>
  </si>
  <si>
    <t>86s</t>
  </si>
  <si>
    <t>300 m/s</t>
  </si>
  <si>
    <t>73.72</t>
  </si>
  <si>
    <t>67.31</t>
  </si>
  <si>
    <t>66.87</t>
  </si>
  <si>
    <t>64.78</t>
  </si>
  <si>
    <t>79.56</t>
  </si>
  <si>
    <t>PERSIRUNGIMAS</t>
  </si>
  <si>
    <t>69.41</t>
  </si>
  <si>
    <t>72.85</t>
  </si>
  <si>
    <t>74.54</t>
  </si>
  <si>
    <t>74.63</t>
  </si>
  <si>
    <t>108.47</t>
  </si>
  <si>
    <t>46S</t>
  </si>
  <si>
    <t>PIRMA</t>
  </si>
  <si>
    <t>ANTRA</t>
  </si>
  <si>
    <t>TRECIA</t>
  </si>
  <si>
    <t>B/K</t>
  </si>
  <si>
    <t>300 M/S</t>
  </si>
  <si>
    <t>430 M</t>
  </si>
  <si>
    <t>86 S</t>
  </si>
  <si>
    <t>DU SUSTOJIMAI</t>
  </si>
  <si>
    <t>Klasika</t>
  </si>
  <si>
    <t>450 m</t>
  </si>
  <si>
    <t>3A</t>
  </si>
  <si>
    <t>3B</t>
  </si>
  <si>
    <t>325 m</t>
  </si>
  <si>
    <t>84 s</t>
  </si>
  <si>
    <t>Data 2011.06.26</t>
  </si>
  <si>
    <t>Vykdymo vieta Raudondvaris, Vilniaus r.</t>
  </si>
  <si>
    <t>Deivydas Dzindzileta</t>
  </si>
  <si>
    <t>Gražvydas Dzindzileta</t>
  </si>
  <si>
    <t xml:space="preserve">Casini </t>
  </si>
  <si>
    <t>b/k</t>
  </si>
  <si>
    <t>Grifas (5 m.)</t>
  </si>
  <si>
    <t>Liolekas (4 m.)</t>
  </si>
  <si>
    <t>Zironek (4 m.)</t>
  </si>
  <si>
    <t>Cool AS Ice</t>
  </si>
  <si>
    <t>Casini</t>
  </si>
  <si>
    <t>Kotryna Sadovskytė</t>
  </si>
  <si>
    <t>Midnight Wind</t>
  </si>
  <si>
    <t>neatvyko</t>
  </si>
  <si>
    <t>Zefyras</t>
  </si>
  <si>
    <t>Zora</t>
  </si>
  <si>
    <t>Vitality (7 m.)</t>
  </si>
  <si>
    <t>Zora (6 m.)</t>
  </si>
  <si>
    <t>Arzu (6 m.)</t>
  </si>
  <si>
    <t>Ovidus Šova</t>
  </si>
  <si>
    <t>Echoras</t>
  </si>
  <si>
    <t>Rugilė Bartninkaitė</t>
  </si>
  <si>
    <t>Berta</t>
  </si>
  <si>
    <t>Laura Zaikauskaitė</t>
  </si>
  <si>
    <t>Devizas (6 m.)</t>
  </si>
  <si>
    <t>Robinas</t>
  </si>
  <si>
    <t>Austėja Armonaitė</t>
  </si>
  <si>
    <t>Fata Morgana</t>
  </si>
  <si>
    <t>Kuba</t>
  </si>
  <si>
    <t>Eglė Balčiūnaitė</t>
  </si>
  <si>
    <t>Dalia Kuzmickienė</t>
  </si>
  <si>
    <t>Žygis</t>
  </si>
  <si>
    <t>Inga Kiškytė</t>
  </si>
  <si>
    <t>Atsisako</t>
  </si>
  <si>
    <t>Hamleris (5 m.)</t>
  </si>
  <si>
    <t>Jurgita Narbutaitė</t>
  </si>
  <si>
    <t>Faustas</t>
  </si>
  <si>
    <t>325 m/s</t>
  </si>
  <si>
    <t>270 M / 50 S</t>
  </si>
  <si>
    <t>Neatvyko</t>
  </si>
  <si>
    <t>du sustojimai</t>
  </si>
  <si>
    <t>Žygis (7 m.)</t>
  </si>
  <si>
    <t>pirma</t>
  </si>
  <si>
    <t>antra</t>
  </si>
  <si>
    <t>trecia</t>
  </si>
  <si>
    <t>Kašmyras (4 m.)</t>
  </si>
  <si>
    <t>Evelina Liutkevičiūtė</t>
  </si>
  <si>
    <t>nebaige</t>
  </si>
  <si>
    <t>Forpost</t>
  </si>
  <si>
    <t>450 M</t>
  </si>
  <si>
    <t>84 S</t>
  </si>
  <si>
    <t>325 M/S</t>
  </si>
  <si>
    <t>Dučo (4 m.)</t>
  </si>
  <si>
    <t>SUMAIŠĖ MARŠRUTĄ</t>
  </si>
  <si>
    <t>I</t>
  </si>
  <si>
    <t>II</t>
  </si>
  <si>
    <t>III</t>
  </si>
  <si>
    <t>nuimtas</t>
  </si>
  <si>
    <t>Antra</t>
  </si>
  <si>
    <t>Trečia</t>
  </si>
  <si>
    <t>Pirma</t>
  </si>
  <si>
    <t>trys sustojimai</t>
  </si>
  <si>
    <t>Data 2011m birželio 25-26d</t>
  </si>
  <si>
    <t>Data 2011m06-25/26d</t>
  </si>
  <si>
    <t>Data 2011m 06 25-26d</t>
  </si>
  <si>
    <t>Art.: 238.2.2</t>
  </si>
  <si>
    <t>300m/min</t>
  </si>
  <si>
    <t>Vieta</t>
  </si>
  <si>
    <t>100cm</t>
  </si>
  <si>
    <t>Laikas persirungime</t>
  </si>
  <si>
    <t>II-III</t>
  </si>
  <si>
    <t>persirungimas</t>
  </si>
  <si>
    <t>90cm</t>
  </si>
  <si>
    <t>Jauniai</t>
  </si>
  <si>
    <t>Zirgas</t>
  </si>
  <si>
    <t>Taure</t>
  </si>
  <si>
    <t>Jaunimas</t>
  </si>
  <si>
    <t>6-7m zirgai</t>
  </si>
  <si>
    <t>4-5m zirgai</t>
  </si>
  <si>
    <t>Atvira klase</t>
  </si>
  <si>
    <t>Zairgas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</si>
</sst>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name val="Tahoma"/>
      <family val="2"/>
    </font>
    <font>
      <b/>
      <sz val="9"/>
      <name val="Arial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textRotation="9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textRotation="90"/>
    </xf>
    <xf numFmtId="20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9" xfId="0" applyFont="1" applyBorder="1" applyAlignment="1">
      <alignment/>
    </xf>
    <xf numFmtId="49" fontId="5" fillId="0" borderId="9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9" xfId="0" applyFont="1" applyBorder="1" applyAlignment="1">
      <alignment/>
    </xf>
    <xf numFmtId="16" fontId="6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20" fontId="9" fillId="0" borderId="3" xfId="0" applyNumberFormat="1" applyFont="1" applyBorder="1" applyAlignment="1">
      <alignment/>
    </xf>
    <xf numFmtId="0" fontId="9" fillId="0" borderId="8" xfId="0" applyFont="1" applyBorder="1" applyAlignment="1">
      <alignment/>
    </xf>
    <xf numFmtId="2" fontId="11" fillId="0" borderId="9" xfId="0" applyNumberFormat="1" applyFont="1" applyFill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/>
    </xf>
    <xf numFmtId="49" fontId="11" fillId="0" borderId="9" xfId="0" applyNumberFormat="1" applyFont="1" applyBorder="1" applyAlignment="1">
      <alignment/>
    </xf>
    <xf numFmtId="1" fontId="11" fillId="0" borderId="9" xfId="0" applyNumberFormat="1" applyFont="1" applyBorder="1" applyAlignment="1">
      <alignment textRotation="91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textRotation="90"/>
    </xf>
    <xf numFmtId="0" fontId="13" fillId="0" borderId="9" xfId="0" applyFont="1" applyBorder="1" applyAlignment="1">
      <alignment textRotation="90"/>
    </xf>
    <xf numFmtId="0" fontId="11" fillId="0" borderId="9" xfId="0" applyFont="1" applyBorder="1" applyAlignment="1">
      <alignment textRotation="90"/>
    </xf>
    <xf numFmtId="0" fontId="1" fillId="0" borderId="5" xfId="0" applyFont="1" applyBorder="1" applyAlignment="1">
      <alignment/>
    </xf>
    <xf numFmtId="0" fontId="0" fillId="0" borderId="9" xfId="0" applyBorder="1" applyAlignment="1">
      <alignment/>
    </xf>
    <xf numFmtId="0" fontId="7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16" fontId="0" fillId="0" borderId="9" xfId="0" applyNumberFormat="1" applyBorder="1" applyAlignment="1">
      <alignment/>
    </xf>
    <xf numFmtId="0" fontId="6" fillId="0" borderId="9" xfId="0" applyFont="1" applyFill="1" applyBorder="1" applyAlignment="1">
      <alignment vertical="center"/>
    </xf>
    <xf numFmtId="0" fontId="7" fillId="0" borderId="9" xfId="0" applyFont="1" applyBorder="1" applyAlignment="1">
      <alignment/>
    </xf>
    <xf numFmtId="0" fontId="14" fillId="0" borderId="9" xfId="0" applyFont="1" applyBorder="1" applyAlignment="1">
      <alignment/>
    </xf>
    <xf numFmtId="2" fontId="15" fillId="0" borderId="9" xfId="0" applyNumberFormat="1" applyFont="1" applyFill="1" applyBorder="1" applyAlignment="1">
      <alignment/>
    </xf>
    <xf numFmtId="0" fontId="15" fillId="0" borderId="9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9" xfId="0" applyFont="1" applyFill="1" applyBorder="1" applyAlignment="1">
      <alignment/>
    </xf>
    <xf numFmtId="49" fontId="15" fillId="0" borderId="9" xfId="0" applyNumberFormat="1" applyFont="1" applyBorder="1" applyAlignment="1">
      <alignment/>
    </xf>
    <xf numFmtId="0" fontId="16" fillId="0" borderId="9" xfId="0" applyFont="1" applyBorder="1" applyAlignment="1">
      <alignment/>
    </xf>
    <xf numFmtId="2" fontId="6" fillId="0" borderId="9" xfId="0" applyNumberFormat="1" applyFont="1" applyFill="1" applyBorder="1" applyAlignment="1">
      <alignment/>
    </xf>
    <xf numFmtId="49" fontId="6" fillId="0" borderId="9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vertical="center"/>
    </xf>
    <xf numFmtId="0" fontId="7" fillId="0" borderId="9" xfId="0" applyFont="1" applyBorder="1" applyAlignment="1">
      <alignment horizontal="left"/>
    </xf>
    <xf numFmtId="0" fontId="7" fillId="0" borderId="9" xfId="0" applyFont="1" applyFill="1" applyBorder="1" applyAlignment="1">
      <alignment/>
    </xf>
    <xf numFmtId="0" fontId="1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2" fontId="7" fillId="0" borderId="9" xfId="0" applyNumberFormat="1" applyFont="1" applyFill="1" applyBorder="1" applyAlignment="1">
      <alignment/>
    </xf>
    <xf numFmtId="49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18" fillId="0" borderId="9" xfId="0" applyFont="1" applyBorder="1" applyAlignment="1">
      <alignment/>
    </xf>
    <xf numFmtId="2" fontId="7" fillId="0" borderId="9" xfId="0" applyNumberFormat="1" applyFont="1" applyBorder="1" applyAlignment="1">
      <alignment/>
    </xf>
    <xf numFmtId="0" fontId="18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textRotation="91"/>
    </xf>
    <xf numFmtId="16" fontId="7" fillId="0" borderId="9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0" fontId="7" fillId="0" borderId="9" xfId="21" applyFont="1" applyBorder="1">
      <alignment/>
      <protection/>
    </xf>
    <xf numFmtId="0" fontId="7" fillId="0" borderId="9" xfId="21" applyFont="1" applyFill="1" applyBorder="1" applyAlignment="1">
      <alignment vertical="center"/>
      <protection/>
    </xf>
    <xf numFmtId="1" fontId="7" fillId="0" borderId="9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" fontId="7" fillId="2" borderId="9" xfId="0" applyNumberFormat="1" applyFont="1" applyFill="1" applyBorder="1" applyAlignment="1">
      <alignment/>
    </xf>
    <xf numFmtId="2" fontId="7" fillId="2" borderId="9" xfId="0" applyNumberFormat="1" applyFont="1" applyFill="1" applyBorder="1" applyAlignment="1">
      <alignment/>
    </xf>
    <xf numFmtId="49" fontId="7" fillId="2" borderId="9" xfId="0" applyNumberFormat="1" applyFont="1" applyFill="1" applyBorder="1" applyAlignment="1">
      <alignment/>
    </xf>
    <xf numFmtId="0" fontId="18" fillId="0" borderId="9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400050</xdr:colOff>
      <xdr:row>0</xdr:row>
      <xdr:rowOff>66675</xdr:rowOff>
    </xdr:from>
    <xdr:to>
      <xdr:col>21</xdr:col>
      <xdr:colOff>228600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342900</xdr:colOff>
      <xdr:row>0</xdr:row>
      <xdr:rowOff>114300</xdr:rowOff>
    </xdr:from>
    <xdr:to>
      <xdr:col>25</xdr:col>
      <xdr:colOff>247650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430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295275</xdr:colOff>
      <xdr:row>0</xdr:row>
      <xdr:rowOff>85725</xdr:rowOff>
    </xdr:from>
    <xdr:to>
      <xdr:col>29</xdr:col>
      <xdr:colOff>266700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85725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352425</xdr:colOff>
      <xdr:row>0</xdr:row>
      <xdr:rowOff>57150</xdr:rowOff>
    </xdr:from>
    <xdr:to>
      <xdr:col>31</xdr:col>
      <xdr:colOff>85725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5715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295275</xdr:colOff>
      <xdr:row>1</xdr:row>
      <xdr:rowOff>0</xdr:rowOff>
    </xdr:from>
    <xdr:to>
      <xdr:col>26</xdr:col>
      <xdr:colOff>28575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61925"/>
          <a:ext cx="1171575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2</xdr:col>
      <xdr:colOff>647700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1715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66675</xdr:colOff>
      <xdr:row>0</xdr:row>
      <xdr:rowOff>66675</xdr:rowOff>
    </xdr:from>
    <xdr:to>
      <xdr:col>26</xdr:col>
      <xdr:colOff>371475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466725</xdr:colOff>
      <xdr:row>0</xdr:row>
      <xdr:rowOff>152400</xdr:rowOff>
    </xdr:from>
    <xdr:to>
      <xdr:col>28</xdr:col>
      <xdr:colOff>161925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5240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161925</xdr:colOff>
      <xdr:row>0</xdr:row>
      <xdr:rowOff>104775</xdr:rowOff>
    </xdr:from>
    <xdr:to>
      <xdr:col>27</xdr:col>
      <xdr:colOff>219075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4775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361950</xdr:colOff>
      <xdr:row>0</xdr:row>
      <xdr:rowOff>57150</xdr:rowOff>
    </xdr:from>
    <xdr:to>
      <xdr:col>26</xdr:col>
      <xdr:colOff>76200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7150"/>
          <a:ext cx="11715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"/>
  <sheetViews>
    <sheetView workbookViewId="0" topLeftCell="A1">
      <selection activeCell="Y12" sqref="Y12"/>
    </sheetView>
  </sheetViews>
  <sheetFormatPr defaultColWidth="9.140625" defaultRowHeight="12.75"/>
  <cols>
    <col min="1" max="1" width="4.57421875" style="0" customWidth="1"/>
    <col min="2" max="2" width="30.421875" style="0" customWidth="1"/>
    <col min="3" max="3" width="16.421875" style="0" customWidth="1"/>
    <col min="4" max="18" width="3.8515625" style="0" customWidth="1"/>
    <col min="19" max="19" width="7.8515625" style="0" customWidth="1"/>
    <col min="20" max="20" width="8.57421875" style="0" customWidth="1"/>
    <col min="21" max="21" width="3.7109375" style="0" customWidth="1"/>
    <col min="22" max="22" width="4.00390625" style="0" customWidth="1"/>
  </cols>
  <sheetData>
    <row r="2" spans="2:3" ht="12.75">
      <c r="B2" s="14" t="s">
        <v>26</v>
      </c>
      <c r="C2" t="s">
        <v>119</v>
      </c>
    </row>
    <row r="3" spans="3:18" ht="12.75">
      <c r="C3" s="5" t="s">
        <v>0</v>
      </c>
      <c r="D3" s="6" t="s">
        <v>47</v>
      </c>
      <c r="E3" s="6"/>
      <c r="F3" s="6"/>
      <c r="G3" s="6"/>
      <c r="H3" s="7"/>
      <c r="I3" s="1"/>
      <c r="J3" s="5" t="s">
        <v>3</v>
      </c>
      <c r="K3" s="6"/>
      <c r="L3" s="6"/>
      <c r="M3" s="6"/>
      <c r="N3" s="6"/>
      <c r="O3" s="6"/>
      <c r="P3" s="6"/>
      <c r="Q3" s="6"/>
      <c r="R3" s="7"/>
    </row>
    <row r="4" spans="2:18" ht="12.75">
      <c r="B4" s="14" t="s">
        <v>24</v>
      </c>
      <c r="C4" s="5" t="s">
        <v>22</v>
      </c>
      <c r="D4" s="6"/>
      <c r="E4" s="16"/>
      <c r="F4" s="6"/>
      <c r="G4" s="6"/>
      <c r="H4" s="7"/>
      <c r="I4" s="1"/>
      <c r="J4" s="5" t="s">
        <v>4</v>
      </c>
      <c r="K4" s="6"/>
      <c r="L4" s="6" t="s">
        <v>27</v>
      </c>
      <c r="M4" s="7"/>
      <c r="N4" s="5" t="s">
        <v>6</v>
      </c>
      <c r="O4" s="6"/>
      <c r="P4" s="6"/>
      <c r="Q4" s="6"/>
      <c r="R4" s="7"/>
    </row>
    <row r="5" spans="2:18" ht="12.75">
      <c r="B5" s="14" t="s">
        <v>25</v>
      </c>
      <c r="C5" s="5" t="s">
        <v>261</v>
      </c>
      <c r="D5" s="7"/>
      <c r="E5" s="5" t="s">
        <v>2</v>
      </c>
      <c r="F5" s="6"/>
      <c r="G5" s="16"/>
      <c r="H5" s="7"/>
      <c r="I5" s="1"/>
      <c r="J5" s="5" t="s">
        <v>5</v>
      </c>
      <c r="K5" s="6"/>
      <c r="L5" s="6"/>
      <c r="M5" s="7"/>
      <c r="N5" s="5" t="s">
        <v>7</v>
      </c>
      <c r="O5" s="6"/>
      <c r="P5" s="6"/>
      <c r="Q5" s="6"/>
      <c r="R5" s="7"/>
    </row>
    <row r="7" spans="1:22" ht="69">
      <c r="A7" s="2" t="s">
        <v>10</v>
      </c>
      <c r="B7" s="13" t="s">
        <v>13</v>
      </c>
      <c r="C7" s="13" t="s">
        <v>14</v>
      </c>
      <c r="D7" s="10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/>
      <c r="L7" s="24">
        <v>1</v>
      </c>
      <c r="M7" s="24">
        <v>6</v>
      </c>
      <c r="N7" s="24">
        <v>7</v>
      </c>
      <c r="O7" s="24">
        <v>2</v>
      </c>
      <c r="P7" s="3">
        <v>3</v>
      </c>
      <c r="Q7" s="3"/>
      <c r="R7" s="3"/>
      <c r="S7" s="4" t="s">
        <v>21</v>
      </c>
      <c r="T7" s="4" t="s">
        <v>20</v>
      </c>
      <c r="U7" s="4" t="s">
        <v>19</v>
      </c>
      <c r="V7" s="15" t="s">
        <v>15</v>
      </c>
    </row>
    <row r="8" spans="1:22" ht="12.75">
      <c r="A8" s="48" t="s">
        <v>11</v>
      </c>
      <c r="B8" s="12"/>
      <c r="C8" s="12"/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</row>
    <row r="9" spans="1:22" ht="21.75" customHeight="1">
      <c r="A9" s="55">
        <v>1</v>
      </c>
      <c r="B9" s="22" t="s">
        <v>132</v>
      </c>
      <c r="C9" s="22" t="s">
        <v>126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/>
      <c r="L9" s="25">
        <v>0</v>
      </c>
      <c r="M9" s="25">
        <v>0</v>
      </c>
      <c r="N9" s="25" t="s">
        <v>141</v>
      </c>
      <c r="O9" s="25">
        <v>0</v>
      </c>
      <c r="P9" s="25">
        <v>0</v>
      </c>
      <c r="Q9" s="19"/>
      <c r="R9" s="49"/>
      <c r="S9" s="25">
        <v>3</v>
      </c>
      <c r="T9" s="56">
        <v>29.59</v>
      </c>
      <c r="U9" s="20"/>
      <c r="V9" s="49">
        <v>1</v>
      </c>
    </row>
    <row r="10" spans="1:22" ht="18">
      <c r="A10" s="55">
        <v>2</v>
      </c>
      <c r="B10" s="54" t="s">
        <v>125</v>
      </c>
      <c r="C10" s="54" t="s">
        <v>126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/>
      <c r="L10" s="25">
        <v>0</v>
      </c>
      <c r="M10" s="25">
        <v>4</v>
      </c>
      <c r="N10" s="25">
        <v>0</v>
      </c>
      <c r="O10" s="25">
        <v>0</v>
      </c>
      <c r="P10" s="25">
        <v>0</v>
      </c>
      <c r="Q10" s="19"/>
      <c r="R10" s="49"/>
      <c r="S10" s="25">
        <v>4</v>
      </c>
      <c r="T10" s="56">
        <v>38.75</v>
      </c>
      <c r="U10" s="20"/>
      <c r="V10" s="49">
        <v>2</v>
      </c>
    </row>
    <row r="11" spans="1:22" ht="18">
      <c r="A11" s="55">
        <v>3</v>
      </c>
      <c r="B11" s="22" t="s">
        <v>56</v>
      </c>
      <c r="C11" s="22" t="s">
        <v>49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/>
      <c r="L11" s="25">
        <v>0</v>
      </c>
      <c r="M11" s="25">
        <v>0</v>
      </c>
      <c r="N11" s="25">
        <v>0</v>
      </c>
      <c r="O11" s="25" t="s">
        <v>141</v>
      </c>
      <c r="P11" s="25" t="s">
        <v>138</v>
      </c>
      <c r="Q11" s="19"/>
      <c r="R11" s="49"/>
      <c r="S11" s="25">
        <v>9</v>
      </c>
      <c r="T11" s="56">
        <v>38.78</v>
      </c>
      <c r="U11" s="20"/>
      <c r="V11" s="49">
        <v>3</v>
      </c>
    </row>
    <row r="12" spans="1:21" ht="18">
      <c r="A12" s="55">
        <v>4</v>
      </c>
      <c r="B12" s="22" t="s">
        <v>48</v>
      </c>
      <c r="C12" s="53" t="s">
        <v>49</v>
      </c>
      <c r="D12" s="25">
        <v>0</v>
      </c>
      <c r="E12" s="25" t="s">
        <v>139</v>
      </c>
      <c r="F12" s="25">
        <v>0</v>
      </c>
      <c r="G12" s="25" t="s">
        <v>138</v>
      </c>
      <c r="H12" s="25">
        <v>0</v>
      </c>
      <c r="I12" s="25">
        <v>0</v>
      </c>
      <c r="J12" s="25">
        <v>0</v>
      </c>
      <c r="K12" s="25"/>
      <c r="L12" s="25"/>
      <c r="M12" s="25"/>
      <c r="N12" s="25"/>
      <c r="O12" s="19"/>
      <c r="P12" s="19"/>
      <c r="Q12" s="19"/>
      <c r="R12" s="19"/>
      <c r="S12" s="21"/>
      <c r="T12" s="56">
        <v>53.9</v>
      </c>
      <c r="U12" s="20"/>
    </row>
    <row r="13" spans="1:21" ht="18">
      <c r="A13" s="55">
        <v>5</v>
      </c>
      <c r="B13" s="54" t="s">
        <v>54</v>
      </c>
      <c r="C13" s="54" t="s">
        <v>55</v>
      </c>
      <c r="D13" s="25">
        <v>0</v>
      </c>
      <c r="E13" s="25" t="s">
        <v>141</v>
      </c>
      <c r="F13" s="25">
        <v>0</v>
      </c>
      <c r="G13" s="25" t="s">
        <v>138</v>
      </c>
      <c r="H13" s="25">
        <v>0</v>
      </c>
      <c r="I13" s="25">
        <v>0</v>
      </c>
      <c r="J13" s="25">
        <v>0</v>
      </c>
      <c r="K13" s="25"/>
      <c r="L13" s="25"/>
      <c r="M13" s="25"/>
      <c r="N13" s="25"/>
      <c r="O13" s="25"/>
      <c r="P13" s="25"/>
      <c r="Q13" s="19"/>
      <c r="R13" s="25"/>
      <c r="S13" s="27"/>
      <c r="T13" s="56">
        <v>57.72</v>
      </c>
      <c r="U13" s="20"/>
    </row>
    <row r="14" spans="1:21" ht="18">
      <c r="A14" s="55">
        <v>6</v>
      </c>
      <c r="B14" s="54" t="s">
        <v>52</v>
      </c>
      <c r="C14" s="54" t="s">
        <v>53</v>
      </c>
      <c r="D14" s="25">
        <v>0</v>
      </c>
      <c r="E14" s="25">
        <v>0</v>
      </c>
      <c r="F14" s="25">
        <v>0</v>
      </c>
      <c r="G14" s="25" t="s">
        <v>141</v>
      </c>
      <c r="H14" s="25">
        <v>0</v>
      </c>
      <c r="I14" s="25">
        <v>4</v>
      </c>
      <c r="J14" s="25">
        <v>0</v>
      </c>
      <c r="K14" s="25"/>
      <c r="L14" s="25"/>
      <c r="M14" s="25"/>
      <c r="N14" s="25"/>
      <c r="O14" s="25"/>
      <c r="P14" s="25"/>
      <c r="Q14" s="19"/>
      <c r="R14" s="25"/>
      <c r="S14" s="27"/>
      <c r="T14" s="56">
        <v>67.25</v>
      </c>
      <c r="U14" s="19"/>
    </row>
    <row r="15" spans="1:21" ht="20.25" customHeight="1">
      <c r="A15" s="55">
        <v>7</v>
      </c>
      <c r="B15" s="50" t="s">
        <v>50</v>
      </c>
      <c r="C15" s="50" t="s">
        <v>140</v>
      </c>
      <c r="D15" s="49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 t="s">
        <v>260</v>
      </c>
      <c r="U15" s="51"/>
    </row>
    <row r="16" spans="1:21" ht="18.75" customHeight="1">
      <c r="A16" s="55">
        <v>8</v>
      </c>
      <c r="B16" s="25" t="s">
        <v>132</v>
      </c>
      <c r="C16" s="25" t="s">
        <v>124</v>
      </c>
      <c r="D16" s="49"/>
      <c r="E16" s="52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1" t="s">
        <v>260</v>
      </c>
      <c r="U16" s="49"/>
    </row>
    <row r="17" spans="1:21" ht="21.75" customHeight="1">
      <c r="A17" s="55">
        <v>9</v>
      </c>
      <c r="B17" s="22" t="s">
        <v>125</v>
      </c>
      <c r="C17" s="53" t="s">
        <v>124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"/>
      <c r="P17" s="19"/>
      <c r="Q17" s="19"/>
      <c r="R17" s="19"/>
      <c r="S17" s="21"/>
      <c r="T17" s="51" t="s">
        <v>260</v>
      </c>
      <c r="U17" s="20"/>
    </row>
    <row r="18" spans="1:21" ht="18">
      <c r="A18" s="55">
        <v>10</v>
      </c>
      <c r="B18" s="22" t="s">
        <v>50</v>
      </c>
      <c r="C18" s="22" t="s">
        <v>51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"/>
      <c r="P18" s="19"/>
      <c r="Q18" s="19"/>
      <c r="R18" s="19"/>
      <c r="S18" s="21"/>
      <c r="T18" s="51" t="s">
        <v>260</v>
      </c>
      <c r="U18" s="20"/>
    </row>
    <row r="19" spans="1:21" ht="18">
      <c r="A19" s="55">
        <v>11</v>
      </c>
      <c r="B19" s="22" t="s">
        <v>57</v>
      </c>
      <c r="C19" s="22" t="s">
        <v>51</v>
      </c>
      <c r="D19" s="25"/>
      <c r="E19" s="25"/>
      <c r="F19" s="25"/>
      <c r="G19" s="26"/>
      <c r="H19" s="25"/>
      <c r="I19" s="25"/>
      <c r="J19" s="25"/>
      <c r="K19" s="25"/>
      <c r="L19" s="25"/>
      <c r="M19" s="25"/>
      <c r="N19" s="25"/>
      <c r="O19" s="19"/>
      <c r="P19" s="19"/>
      <c r="Q19" s="19"/>
      <c r="R19" s="19"/>
      <c r="S19" s="21"/>
      <c r="T19" s="51" t="s">
        <v>260</v>
      </c>
      <c r="U19" s="19"/>
    </row>
  </sheetData>
  <printOptions/>
  <pageMargins left="0.75" right="0.75" top="0.3937007874015748" bottom="0.17" header="0.1968503937007874" footer="0.196850393700787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27"/>
  <sheetViews>
    <sheetView tabSelected="1" workbookViewId="0" topLeftCell="A1">
      <selection activeCell="Z30" sqref="Z30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8.57421875" style="0" customWidth="1"/>
    <col min="4" max="4" width="11.57421875" style="0" customWidth="1"/>
    <col min="5" max="17" width="3.8515625" style="0" customWidth="1"/>
    <col min="18" max="18" width="2.00390625" style="0" customWidth="1"/>
    <col min="19" max="19" width="1.421875" style="0" customWidth="1"/>
    <col min="20" max="20" width="3.8515625" style="0" hidden="1" customWidth="1"/>
    <col min="21" max="21" width="9.421875" style="0" customWidth="1"/>
    <col min="23" max="23" width="6.7109375" style="0" customWidth="1"/>
    <col min="24" max="24" width="8.57421875" style="0" customWidth="1"/>
    <col min="25" max="25" width="3.7109375" style="0" customWidth="1"/>
    <col min="26" max="26" width="9.28125" style="0" customWidth="1"/>
  </cols>
  <sheetData>
    <row r="2" spans="3:4" ht="12.75">
      <c r="C2" s="14" t="s">
        <v>26</v>
      </c>
      <c r="D2" t="s">
        <v>102</v>
      </c>
    </row>
    <row r="3" spans="4:26" ht="12.75">
      <c r="D3" s="5" t="s">
        <v>0</v>
      </c>
      <c r="E3" s="6" t="s">
        <v>99</v>
      </c>
      <c r="F3" s="6"/>
      <c r="G3" s="6"/>
      <c r="H3" s="6"/>
      <c r="I3" s="7"/>
      <c r="J3" s="1"/>
      <c r="K3" s="5" t="s">
        <v>3</v>
      </c>
      <c r="L3" s="6"/>
      <c r="M3" s="6" t="s">
        <v>278</v>
      </c>
      <c r="N3" s="6"/>
      <c r="O3" s="6"/>
      <c r="P3" s="6"/>
      <c r="Q3" s="6"/>
      <c r="R3" s="6"/>
      <c r="S3" s="7"/>
      <c r="T3" s="1"/>
      <c r="U3" s="1"/>
      <c r="V3" s="5" t="s">
        <v>23</v>
      </c>
      <c r="W3" s="6"/>
      <c r="X3" s="6"/>
      <c r="Y3" s="6"/>
      <c r="Z3" s="6"/>
    </row>
    <row r="4" spans="3:26" ht="12.75">
      <c r="C4" s="14" t="s">
        <v>24</v>
      </c>
      <c r="D4" s="5" t="s">
        <v>22</v>
      </c>
      <c r="E4" s="6"/>
      <c r="F4" s="16"/>
      <c r="G4" s="6"/>
      <c r="H4" s="6"/>
      <c r="I4" s="7"/>
      <c r="J4" s="1"/>
      <c r="K4" s="5" t="s">
        <v>4</v>
      </c>
      <c r="L4" s="6"/>
      <c r="M4" s="6" t="s">
        <v>27</v>
      </c>
      <c r="N4" s="7"/>
      <c r="O4" s="5" t="s">
        <v>6</v>
      </c>
      <c r="P4" s="6"/>
      <c r="Q4" s="6"/>
      <c r="R4" s="6"/>
      <c r="S4" s="7"/>
      <c r="T4" s="1"/>
      <c r="U4" s="1"/>
      <c r="V4" s="5" t="s">
        <v>8</v>
      </c>
      <c r="W4" s="6"/>
      <c r="X4" s="6"/>
      <c r="Y4" s="6"/>
      <c r="Z4" s="6"/>
    </row>
    <row r="5" spans="3:26" ht="12.75">
      <c r="C5" s="14" t="s">
        <v>25</v>
      </c>
      <c r="D5" s="5" t="s">
        <v>1</v>
      </c>
      <c r="E5" s="7"/>
      <c r="F5" s="5" t="s">
        <v>2</v>
      </c>
      <c r="G5" s="6"/>
      <c r="H5" s="16"/>
      <c r="I5" s="7"/>
      <c r="J5" s="1"/>
      <c r="K5" s="5" t="s">
        <v>5</v>
      </c>
      <c r="L5" s="6"/>
      <c r="M5" s="6"/>
      <c r="N5" s="7"/>
      <c r="O5" s="5" t="s">
        <v>7</v>
      </c>
      <c r="P5" s="6"/>
      <c r="Q5" s="6"/>
      <c r="R5" s="6"/>
      <c r="S5" s="7"/>
      <c r="T5" s="1"/>
      <c r="U5" s="1"/>
      <c r="V5" s="5" t="s">
        <v>9</v>
      </c>
      <c r="W5" s="6"/>
      <c r="X5" s="6"/>
      <c r="Y5" s="6"/>
      <c r="Z5" s="6"/>
    </row>
    <row r="7" spans="1:26" s="40" customFormat="1" ht="80.25">
      <c r="A7" s="43" t="s">
        <v>10</v>
      </c>
      <c r="B7" s="40" t="s">
        <v>12</v>
      </c>
      <c r="C7" s="44" t="s">
        <v>13</v>
      </c>
      <c r="D7" s="44" t="s">
        <v>279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 t="s">
        <v>155</v>
      </c>
      <c r="P7" s="40" t="s">
        <v>156</v>
      </c>
      <c r="W7" s="45" t="s">
        <v>21</v>
      </c>
      <c r="X7" s="45" t="s">
        <v>20</v>
      </c>
      <c r="Y7" s="45" t="s">
        <v>19</v>
      </c>
      <c r="Z7" s="45" t="s">
        <v>266</v>
      </c>
    </row>
    <row r="8" spans="1:2" s="40" customFormat="1" ht="15.75">
      <c r="A8" s="44" t="s">
        <v>11</v>
      </c>
      <c r="B8" s="44" t="s">
        <v>11</v>
      </c>
    </row>
    <row r="9" spans="1:26" s="40" customFormat="1" ht="21.75" customHeight="1">
      <c r="A9" s="29">
        <v>1</v>
      </c>
      <c r="B9" s="29"/>
      <c r="C9" s="29" t="s">
        <v>225</v>
      </c>
      <c r="D9" s="29" t="s">
        <v>226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/>
      <c r="R9" s="83"/>
      <c r="S9" s="83"/>
      <c r="T9" s="83"/>
      <c r="U9" s="79">
        <v>59.85</v>
      </c>
      <c r="V9" s="79">
        <v>58.63</v>
      </c>
      <c r="W9" s="86">
        <v>0</v>
      </c>
      <c r="X9" s="79">
        <f aca="true" t="shared" si="0" ref="X9:X23">(U9+V9)/2</f>
        <v>59.24</v>
      </c>
      <c r="Y9" s="74"/>
      <c r="Z9" s="29" t="s">
        <v>259</v>
      </c>
    </row>
    <row r="10" spans="1:26" s="40" customFormat="1" ht="21.75" customHeight="1">
      <c r="A10" s="29">
        <v>2</v>
      </c>
      <c r="B10" s="29"/>
      <c r="C10" s="29" t="s">
        <v>225</v>
      </c>
      <c r="D10" s="29" t="s">
        <v>227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/>
      <c r="R10" s="83"/>
      <c r="S10" s="83"/>
      <c r="T10" s="83"/>
      <c r="U10" s="79">
        <v>60.22</v>
      </c>
      <c r="V10" s="79">
        <v>59.25</v>
      </c>
      <c r="W10" s="86">
        <f aca="true" t="shared" si="1" ref="W10:W23">SUM(E10:P10)</f>
        <v>0</v>
      </c>
      <c r="X10" s="79">
        <f t="shared" si="0"/>
        <v>59.735</v>
      </c>
      <c r="Y10" s="74"/>
      <c r="Z10" s="29" t="s">
        <v>257</v>
      </c>
    </row>
    <row r="11" spans="1:26" s="40" customFormat="1" ht="21.75" customHeight="1">
      <c r="A11" s="29">
        <v>3</v>
      </c>
      <c r="B11" s="29"/>
      <c r="C11" s="29" t="s">
        <v>62</v>
      </c>
      <c r="D11" s="29" t="s">
        <v>63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/>
      <c r="R11" s="83"/>
      <c r="S11" s="83"/>
      <c r="T11" s="83"/>
      <c r="U11" s="79">
        <v>60.78</v>
      </c>
      <c r="V11" s="79">
        <v>59.93</v>
      </c>
      <c r="W11" s="86">
        <f t="shared" si="1"/>
        <v>0</v>
      </c>
      <c r="X11" s="79">
        <f t="shared" si="0"/>
        <v>60.355000000000004</v>
      </c>
      <c r="Y11" s="74"/>
      <c r="Z11" s="29" t="s">
        <v>258</v>
      </c>
    </row>
    <row r="12" spans="1:26" s="40" customFormat="1" ht="21.75" customHeight="1">
      <c r="A12" s="29">
        <v>4</v>
      </c>
      <c r="B12" s="29"/>
      <c r="C12" s="29" t="s">
        <v>77</v>
      </c>
      <c r="D12" s="29" t="s">
        <v>78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/>
      <c r="R12" s="83"/>
      <c r="S12" s="83"/>
      <c r="T12" s="83"/>
      <c r="U12" s="79">
        <v>64.38</v>
      </c>
      <c r="V12" s="79">
        <v>63.56</v>
      </c>
      <c r="W12" s="86">
        <f t="shared" si="1"/>
        <v>0</v>
      </c>
      <c r="X12" s="79">
        <f t="shared" si="0"/>
        <v>63.97</v>
      </c>
      <c r="Y12" s="74"/>
      <c r="Z12" s="29"/>
    </row>
    <row r="13" spans="1:26" s="40" customFormat="1" ht="21.75" customHeight="1">
      <c r="A13" s="29">
        <v>5</v>
      </c>
      <c r="B13" s="29"/>
      <c r="C13" s="29" t="s">
        <v>218</v>
      </c>
      <c r="D13" s="29" t="s">
        <v>219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/>
      <c r="R13" s="83"/>
      <c r="S13" s="83"/>
      <c r="T13" s="83"/>
      <c r="U13" s="79">
        <v>65.03</v>
      </c>
      <c r="V13" s="79">
        <v>65.56</v>
      </c>
      <c r="W13" s="86">
        <f t="shared" si="1"/>
        <v>0</v>
      </c>
      <c r="X13" s="79">
        <f t="shared" si="0"/>
        <v>65.295</v>
      </c>
      <c r="Y13" s="74"/>
      <c r="Z13" s="29"/>
    </row>
    <row r="14" spans="1:26" s="40" customFormat="1" ht="21.75" customHeight="1">
      <c r="A14" s="29">
        <v>6</v>
      </c>
      <c r="B14" s="29"/>
      <c r="C14" s="29" t="s">
        <v>228</v>
      </c>
      <c r="D14" s="29" t="s">
        <v>226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/>
      <c r="R14" s="83"/>
      <c r="S14" s="83"/>
      <c r="T14" s="83"/>
      <c r="U14" s="79">
        <v>67.06</v>
      </c>
      <c r="V14" s="79">
        <v>66.72</v>
      </c>
      <c r="W14" s="86">
        <f t="shared" si="1"/>
        <v>0</v>
      </c>
      <c r="X14" s="79">
        <f t="shared" si="0"/>
        <v>66.89</v>
      </c>
      <c r="Y14" s="74"/>
      <c r="Z14" s="29"/>
    </row>
    <row r="15" spans="1:26" s="40" customFormat="1" ht="21.75" customHeight="1">
      <c r="A15" s="29">
        <v>7</v>
      </c>
      <c r="B15" s="29"/>
      <c r="C15" s="29" t="s">
        <v>201</v>
      </c>
      <c r="D15" s="29" t="s">
        <v>208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/>
      <c r="R15" s="83"/>
      <c r="S15" s="83"/>
      <c r="T15" s="83"/>
      <c r="U15" s="79">
        <v>71.12</v>
      </c>
      <c r="V15" s="79">
        <v>70.88</v>
      </c>
      <c r="W15" s="86">
        <f t="shared" si="1"/>
        <v>0</v>
      </c>
      <c r="X15" s="79">
        <f t="shared" si="0"/>
        <v>71</v>
      </c>
      <c r="Y15" s="74"/>
      <c r="Z15" s="29"/>
    </row>
    <row r="16" spans="1:26" s="40" customFormat="1" ht="21.75" customHeight="1">
      <c r="A16" s="29">
        <v>8</v>
      </c>
      <c r="B16" s="29"/>
      <c r="C16" s="29" t="s">
        <v>100</v>
      </c>
      <c r="D16" s="29" t="s">
        <v>101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/>
      <c r="R16" s="83"/>
      <c r="S16" s="83"/>
      <c r="T16" s="83"/>
      <c r="U16" s="79">
        <v>74.69</v>
      </c>
      <c r="V16" s="79">
        <v>74.22</v>
      </c>
      <c r="W16" s="86">
        <f t="shared" si="1"/>
        <v>0</v>
      </c>
      <c r="X16" s="79">
        <f t="shared" si="0"/>
        <v>74.455</v>
      </c>
      <c r="Y16" s="74"/>
      <c r="Z16" s="29"/>
    </row>
    <row r="17" spans="1:26" s="40" customFormat="1" ht="21.75" customHeight="1">
      <c r="A17" s="29">
        <v>9</v>
      </c>
      <c r="B17" s="29"/>
      <c r="C17" s="29" t="s">
        <v>201</v>
      </c>
      <c r="D17" s="29" t="s">
        <v>209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/>
      <c r="R17" s="83"/>
      <c r="S17" s="83"/>
      <c r="T17" s="83"/>
      <c r="U17" s="83">
        <v>76.94</v>
      </c>
      <c r="V17" s="83">
        <v>76.94</v>
      </c>
      <c r="W17" s="86">
        <f t="shared" si="1"/>
        <v>0</v>
      </c>
      <c r="X17" s="79">
        <f t="shared" si="0"/>
        <v>76.94</v>
      </c>
      <c r="Y17" s="74"/>
      <c r="Z17" s="29"/>
    </row>
    <row r="18" spans="1:26" s="40" customFormat="1" ht="21.75" customHeight="1">
      <c r="A18" s="29">
        <v>10</v>
      </c>
      <c r="B18" s="29"/>
      <c r="C18" s="29" t="s">
        <v>33</v>
      </c>
      <c r="D18" s="29" t="s">
        <v>247</v>
      </c>
      <c r="E18" s="83">
        <v>0</v>
      </c>
      <c r="F18" s="83">
        <v>0</v>
      </c>
      <c r="G18" s="83">
        <v>4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/>
      <c r="R18" s="83"/>
      <c r="S18" s="83"/>
      <c r="T18" s="83"/>
      <c r="U18" s="79">
        <v>93.3</v>
      </c>
      <c r="V18" s="79">
        <v>0</v>
      </c>
      <c r="W18" s="86">
        <f t="shared" si="1"/>
        <v>4</v>
      </c>
      <c r="X18" s="79">
        <f t="shared" si="0"/>
        <v>46.65</v>
      </c>
      <c r="Y18" s="74"/>
      <c r="Z18" s="29"/>
    </row>
    <row r="19" spans="1:26" s="40" customFormat="1" ht="21.75" customHeight="1">
      <c r="A19" s="29">
        <v>11</v>
      </c>
      <c r="B19" s="29"/>
      <c r="C19" s="29" t="s">
        <v>75</v>
      </c>
      <c r="D19" s="29" t="s">
        <v>76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4</v>
      </c>
      <c r="Q19" s="83"/>
      <c r="R19" s="83"/>
      <c r="S19" s="83"/>
      <c r="T19" s="83"/>
      <c r="U19" s="79">
        <v>54.56</v>
      </c>
      <c r="V19" s="79">
        <v>53.53</v>
      </c>
      <c r="W19" s="86">
        <f t="shared" si="1"/>
        <v>4</v>
      </c>
      <c r="X19" s="79">
        <f t="shared" si="0"/>
        <v>54.045</v>
      </c>
      <c r="Y19" s="74"/>
      <c r="Z19" s="29"/>
    </row>
    <row r="20" spans="1:26" s="40" customFormat="1" ht="21.75" customHeight="1">
      <c r="A20" s="29">
        <v>12</v>
      </c>
      <c r="B20" s="29"/>
      <c r="C20" s="29" t="s">
        <v>60</v>
      </c>
      <c r="D20" s="29" t="s">
        <v>36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4</v>
      </c>
      <c r="P20" s="83">
        <v>0</v>
      </c>
      <c r="Q20" s="83"/>
      <c r="R20" s="83"/>
      <c r="S20" s="83"/>
      <c r="T20" s="83"/>
      <c r="U20" s="79">
        <v>61.19</v>
      </c>
      <c r="V20" s="79">
        <v>61.19</v>
      </c>
      <c r="W20" s="86">
        <f t="shared" si="1"/>
        <v>4</v>
      </c>
      <c r="X20" s="79">
        <f t="shared" si="0"/>
        <v>61.19</v>
      </c>
      <c r="Y20" s="74"/>
      <c r="Z20" s="29"/>
    </row>
    <row r="21" spans="1:26" s="40" customFormat="1" ht="21.75" customHeight="1">
      <c r="A21" s="29">
        <v>13</v>
      </c>
      <c r="B21" s="29"/>
      <c r="C21" s="29" t="s">
        <v>210</v>
      </c>
      <c r="D21" s="29" t="s">
        <v>211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4</v>
      </c>
      <c r="P21" s="83">
        <v>0</v>
      </c>
      <c r="Q21" s="83"/>
      <c r="R21" s="83"/>
      <c r="S21" s="83"/>
      <c r="T21" s="83"/>
      <c r="U21" s="79">
        <v>63.62</v>
      </c>
      <c r="V21" s="79">
        <v>63.52</v>
      </c>
      <c r="W21" s="86">
        <f t="shared" si="1"/>
        <v>4</v>
      </c>
      <c r="X21" s="79">
        <f t="shared" si="0"/>
        <v>63.57</v>
      </c>
      <c r="Y21" s="74"/>
      <c r="Z21" s="29"/>
    </row>
    <row r="22" spans="1:26" s="40" customFormat="1" ht="21.75" customHeight="1">
      <c r="A22" s="29">
        <v>14</v>
      </c>
      <c r="B22" s="29"/>
      <c r="C22" s="29" t="s">
        <v>159</v>
      </c>
      <c r="D22" s="29" t="s">
        <v>76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4</v>
      </c>
      <c r="P22" s="83">
        <v>0</v>
      </c>
      <c r="Q22" s="83"/>
      <c r="R22" s="83"/>
      <c r="S22" s="83"/>
      <c r="T22" s="83"/>
      <c r="U22" s="79">
        <v>63.53</v>
      </c>
      <c r="V22" s="79">
        <v>64.31</v>
      </c>
      <c r="W22" s="86">
        <f t="shared" si="1"/>
        <v>4</v>
      </c>
      <c r="X22" s="79">
        <f t="shared" si="0"/>
        <v>63.92</v>
      </c>
      <c r="Y22" s="74"/>
      <c r="Z22" s="29"/>
    </row>
    <row r="23" spans="1:26" s="40" customFormat="1" ht="21.75" customHeight="1">
      <c r="A23" s="29">
        <v>15</v>
      </c>
      <c r="B23" s="29"/>
      <c r="C23" s="29" t="s">
        <v>245</v>
      </c>
      <c r="D23" s="29" t="s">
        <v>136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4</v>
      </c>
      <c r="N23" s="83">
        <v>0</v>
      </c>
      <c r="O23" s="83">
        <v>0</v>
      </c>
      <c r="P23" s="83">
        <v>0</v>
      </c>
      <c r="Q23" s="83"/>
      <c r="R23" s="83"/>
      <c r="S23" s="83"/>
      <c r="T23" s="83"/>
      <c r="U23" s="79">
        <v>66</v>
      </c>
      <c r="V23" s="79">
        <v>66</v>
      </c>
      <c r="W23" s="86">
        <f t="shared" si="1"/>
        <v>4</v>
      </c>
      <c r="X23" s="79">
        <f t="shared" si="0"/>
        <v>66</v>
      </c>
      <c r="Y23" s="74"/>
      <c r="Z23" s="29"/>
    </row>
    <row r="24" spans="1:26" s="40" customFormat="1" ht="15">
      <c r="A24" s="29">
        <v>16</v>
      </c>
      <c r="B24" s="29"/>
      <c r="C24" s="29" t="s">
        <v>231</v>
      </c>
      <c r="D24" s="29" t="s">
        <v>221</v>
      </c>
      <c r="E24" s="83">
        <v>0</v>
      </c>
      <c r="F24" s="83">
        <v>0</v>
      </c>
      <c r="G24" s="83">
        <v>4</v>
      </c>
      <c r="H24" s="83"/>
      <c r="I24" s="83" t="s">
        <v>256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79"/>
      <c r="V24" s="79"/>
      <c r="W24" s="86"/>
      <c r="X24" s="79"/>
      <c r="Y24" s="74"/>
      <c r="Z24" s="29"/>
    </row>
    <row r="25" spans="1:26" s="40" customFormat="1" ht="15">
      <c r="A25" s="29">
        <v>17</v>
      </c>
      <c r="B25" s="29"/>
      <c r="C25" s="29" t="s">
        <v>234</v>
      </c>
      <c r="D25" s="29" t="s">
        <v>235</v>
      </c>
      <c r="E25" s="83">
        <v>0</v>
      </c>
      <c r="F25" s="83">
        <v>0</v>
      </c>
      <c r="G25" s="83">
        <v>0</v>
      </c>
      <c r="H25" s="83">
        <v>4</v>
      </c>
      <c r="I25" s="83">
        <v>0</v>
      </c>
      <c r="J25" s="83">
        <v>0</v>
      </c>
      <c r="K25" s="83">
        <v>0</v>
      </c>
      <c r="L25" s="83">
        <v>0</v>
      </c>
      <c r="M25" s="83">
        <v>8</v>
      </c>
      <c r="N25" s="83" t="s">
        <v>256</v>
      </c>
      <c r="O25" s="83"/>
      <c r="P25" s="83"/>
      <c r="Q25" s="83"/>
      <c r="R25" s="83"/>
      <c r="S25" s="83"/>
      <c r="T25" s="83"/>
      <c r="U25" s="79"/>
      <c r="V25" s="79"/>
      <c r="W25" s="86"/>
      <c r="X25" s="79"/>
      <c r="Y25" s="74"/>
      <c r="Z25" s="29"/>
    </row>
    <row r="26" spans="1:26" s="40" customFormat="1" ht="15">
      <c r="A26" s="29">
        <v>18</v>
      </c>
      <c r="B26" s="29"/>
      <c r="C26" s="29" t="s">
        <v>220</v>
      </c>
      <c r="D26" s="29" t="s">
        <v>221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4</v>
      </c>
      <c r="M26" s="83" t="s">
        <v>164</v>
      </c>
      <c r="N26" s="83"/>
      <c r="O26" s="83"/>
      <c r="P26" s="83"/>
      <c r="Q26" s="83"/>
      <c r="R26" s="83"/>
      <c r="S26" s="83"/>
      <c r="T26" s="83"/>
      <c r="U26" s="79">
        <v>0</v>
      </c>
      <c r="V26" s="79">
        <v>0</v>
      </c>
      <c r="W26" s="86"/>
      <c r="X26" s="79"/>
      <c r="Y26" s="74"/>
      <c r="Z26" s="29"/>
    </row>
    <row r="27" spans="1:26" s="40" customFormat="1" ht="15">
      <c r="A27" s="29">
        <v>19</v>
      </c>
      <c r="B27" s="29"/>
      <c r="C27" s="29" t="s">
        <v>222</v>
      </c>
      <c r="D27" s="29" t="s">
        <v>224</v>
      </c>
      <c r="E27" s="83">
        <v>4</v>
      </c>
      <c r="F27" s="83">
        <v>0</v>
      </c>
      <c r="G27" s="83">
        <v>0</v>
      </c>
      <c r="H27" s="83" t="s">
        <v>164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79">
        <v>0</v>
      </c>
      <c r="V27" s="79">
        <v>0</v>
      </c>
      <c r="W27" s="86"/>
      <c r="X27" s="79"/>
      <c r="Y27" s="74"/>
      <c r="Z27" s="29"/>
    </row>
  </sheetData>
  <printOptions/>
  <pageMargins left="0.75" right="0.75" top="0.3937007874015748" bottom="0.17" header="0.1968503937007874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6"/>
  <sheetViews>
    <sheetView workbookViewId="0" topLeftCell="A1">
      <selection activeCell="W12" sqref="W1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0.28125" style="0" customWidth="1"/>
    <col min="4" max="4" width="7.140625" style="0" customWidth="1"/>
    <col min="5" max="17" width="3.8515625" style="0" customWidth="1"/>
    <col min="18" max="18" width="0.85546875" style="0" customWidth="1"/>
    <col min="19" max="22" width="3.8515625" style="0" customWidth="1"/>
    <col min="23" max="24" width="3.7109375" style="0" customWidth="1"/>
    <col min="25" max="25" width="3.8515625" style="0" customWidth="1"/>
    <col min="26" max="26" width="4.28125" style="0" customWidth="1"/>
    <col min="27" max="27" width="8.57421875" style="0" customWidth="1"/>
    <col min="28" max="28" width="3.7109375" style="0" customWidth="1"/>
    <col min="29" max="29" width="5.7109375" style="0" customWidth="1"/>
    <col min="30" max="30" width="6.00390625" style="0" customWidth="1"/>
  </cols>
  <sheetData>
    <row r="2" spans="3:4" ht="12.75">
      <c r="C2" s="14" t="s">
        <v>26</v>
      </c>
      <c r="D2" t="s">
        <v>120</v>
      </c>
    </row>
    <row r="3" spans="4:30" ht="12.75">
      <c r="D3" s="5" t="s">
        <v>0</v>
      </c>
      <c r="E3" s="6" t="s">
        <v>28</v>
      </c>
      <c r="F3" s="6"/>
      <c r="G3" s="6"/>
      <c r="H3" s="6"/>
      <c r="I3" s="7"/>
      <c r="J3" s="1"/>
      <c r="K3" s="5" t="s">
        <v>3</v>
      </c>
      <c r="L3" s="6"/>
      <c r="M3" s="6" t="s">
        <v>264</v>
      </c>
      <c r="N3" s="6"/>
      <c r="O3" s="6"/>
      <c r="P3" s="6"/>
      <c r="Q3" s="6"/>
      <c r="R3" s="6"/>
      <c r="S3" s="6"/>
      <c r="T3" s="6"/>
      <c r="U3" s="7"/>
      <c r="V3" s="1"/>
      <c r="W3" s="1"/>
      <c r="X3" s="1"/>
      <c r="Y3" s="5" t="s">
        <v>23</v>
      </c>
      <c r="Z3" s="6"/>
      <c r="AA3" s="6"/>
      <c r="AB3" s="6"/>
      <c r="AC3" s="6"/>
      <c r="AD3" s="7"/>
    </row>
    <row r="4" spans="3:30" ht="12.75">
      <c r="C4" s="14" t="s">
        <v>24</v>
      </c>
      <c r="D4" s="5" t="s">
        <v>22</v>
      </c>
      <c r="E4" s="6" t="s">
        <v>160</v>
      </c>
      <c r="F4" s="16"/>
      <c r="G4" s="6"/>
      <c r="H4" s="6"/>
      <c r="I4" s="7"/>
      <c r="J4" s="1"/>
      <c r="K4" s="5" t="s">
        <v>4</v>
      </c>
      <c r="L4" s="6"/>
      <c r="M4" s="6" t="s">
        <v>27</v>
      </c>
      <c r="N4" s="7"/>
      <c r="O4" s="5" t="s">
        <v>6</v>
      </c>
      <c r="P4" s="6"/>
      <c r="Q4" s="6"/>
      <c r="R4" s="6"/>
      <c r="S4" s="6"/>
      <c r="T4" s="6"/>
      <c r="U4" s="7"/>
      <c r="V4" s="1"/>
      <c r="W4" s="1"/>
      <c r="X4" s="1"/>
      <c r="Y4" s="5" t="s">
        <v>8</v>
      </c>
      <c r="Z4" s="6"/>
      <c r="AA4" s="6"/>
      <c r="AB4" s="6"/>
      <c r="AC4" s="6"/>
      <c r="AD4" s="7"/>
    </row>
    <row r="5" spans="3:30" ht="12.75">
      <c r="C5" s="14" t="s">
        <v>25</v>
      </c>
      <c r="D5" s="5" t="s">
        <v>263</v>
      </c>
      <c r="E5" s="7"/>
      <c r="F5" s="5" t="s">
        <v>2</v>
      </c>
      <c r="G5" s="6"/>
      <c r="H5" s="16"/>
      <c r="I5" s="7"/>
      <c r="J5" s="1"/>
      <c r="K5" s="5" t="s">
        <v>5</v>
      </c>
      <c r="L5" s="6"/>
      <c r="M5" s="6" t="s">
        <v>271</v>
      </c>
      <c r="N5" s="7"/>
      <c r="O5" s="5" t="s">
        <v>7</v>
      </c>
      <c r="P5" s="6"/>
      <c r="Q5" s="6" t="s">
        <v>265</v>
      </c>
      <c r="R5" s="6"/>
      <c r="S5" s="6"/>
      <c r="T5" s="6"/>
      <c r="U5" s="7"/>
      <c r="V5" s="1"/>
      <c r="W5" s="1"/>
      <c r="X5" s="1"/>
      <c r="Y5" s="5" t="s">
        <v>9</v>
      </c>
      <c r="Z5" s="6"/>
      <c r="AA5" s="6"/>
      <c r="AB5" s="6"/>
      <c r="AC5" s="6"/>
      <c r="AD5" s="7"/>
    </row>
    <row r="7" spans="1:30" s="40" customFormat="1" ht="80.25">
      <c r="A7" s="43" t="s">
        <v>10</v>
      </c>
      <c r="B7" s="40" t="s">
        <v>12</v>
      </c>
      <c r="C7" s="44" t="s">
        <v>13</v>
      </c>
      <c r="D7" s="44" t="s">
        <v>14</v>
      </c>
      <c r="S7" s="40">
        <v>1</v>
      </c>
      <c r="T7" s="40">
        <v>5</v>
      </c>
      <c r="U7" s="40">
        <v>6</v>
      </c>
      <c r="V7" s="40">
        <v>3</v>
      </c>
      <c r="W7" s="40" t="s">
        <v>153</v>
      </c>
      <c r="X7" s="40" t="s">
        <v>154</v>
      </c>
      <c r="Y7" s="40">
        <v>9</v>
      </c>
      <c r="Z7" s="45" t="s">
        <v>21</v>
      </c>
      <c r="AA7" s="45" t="s">
        <v>20</v>
      </c>
      <c r="AB7" s="45" t="s">
        <v>19</v>
      </c>
      <c r="AC7" s="45" t="s">
        <v>18</v>
      </c>
      <c r="AD7" s="45" t="s">
        <v>266</v>
      </c>
    </row>
    <row r="8" spans="1:29" s="40" customFormat="1" ht="15.75">
      <c r="A8" s="44" t="s">
        <v>11</v>
      </c>
      <c r="B8" s="44" t="s">
        <v>11</v>
      </c>
      <c r="C8" s="25"/>
      <c r="D8" s="25"/>
      <c r="E8" s="25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25" t="s">
        <v>153</v>
      </c>
      <c r="M8" s="25" t="s">
        <v>154</v>
      </c>
      <c r="N8" s="25">
        <v>9</v>
      </c>
      <c r="O8" s="25">
        <v>10</v>
      </c>
      <c r="P8" s="25" t="s">
        <v>155</v>
      </c>
      <c r="Q8" s="25" t="s">
        <v>156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30" s="40" customFormat="1" ht="15">
      <c r="A9" s="64">
        <v>1</v>
      </c>
      <c r="B9" s="64"/>
      <c r="C9" s="61" t="s">
        <v>60</v>
      </c>
      <c r="D9" s="61" t="s">
        <v>61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/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9">
        <v>0</v>
      </c>
      <c r="AA9" s="56">
        <v>59.09</v>
      </c>
      <c r="AB9" s="60"/>
      <c r="AC9" s="57">
        <v>31.43</v>
      </c>
      <c r="AD9" s="70">
        <v>1</v>
      </c>
    </row>
    <row r="10" spans="1:30" s="40" customFormat="1" ht="21.75" customHeight="1">
      <c r="A10" s="58">
        <v>2</v>
      </c>
      <c r="B10" s="58"/>
      <c r="C10" s="58" t="s">
        <v>157</v>
      </c>
      <c r="D10" s="58" t="s">
        <v>137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/>
      <c r="S10" s="57">
        <v>0</v>
      </c>
      <c r="T10" s="57">
        <v>0</v>
      </c>
      <c r="U10" s="57">
        <v>0</v>
      </c>
      <c r="V10" s="57">
        <v>0</v>
      </c>
      <c r="W10" s="57">
        <v>4</v>
      </c>
      <c r="X10" s="57">
        <v>0</v>
      </c>
      <c r="Y10" s="57">
        <v>0</v>
      </c>
      <c r="Z10" s="59">
        <v>0</v>
      </c>
      <c r="AA10" s="56">
        <v>59.75</v>
      </c>
      <c r="AB10" s="57"/>
      <c r="AC10" s="57">
        <v>31.17</v>
      </c>
      <c r="AD10" s="70">
        <v>2</v>
      </c>
    </row>
    <row r="11" spans="1:30" s="40" customFormat="1" ht="15">
      <c r="A11" s="58">
        <v>3</v>
      </c>
      <c r="B11" s="65"/>
      <c r="C11" s="58" t="s">
        <v>58</v>
      </c>
      <c r="D11" s="58" t="s">
        <v>59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/>
      <c r="S11" s="57">
        <v>0</v>
      </c>
      <c r="T11" s="57">
        <v>4</v>
      </c>
      <c r="U11" s="57" t="s">
        <v>141</v>
      </c>
      <c r="V11" s="57">
        <v>0</v>
      </c>
      <c r="W11" s="57">
        <v>0</v>
      </c>
      <c r="X11" s="57">
        <v>0</v>
      </c>
      <c r="Y11" s="57">
        <v>0</v>
      </c>
      <c r="Z11" s="59">
        <v>0</v>
      </c>
      <c r="AA11" s="56">
        <v>61.5</v>
      </c>
      <c r="AB11" s="60"/>
      <c r="AC11" s="57">
        <v>32.06</v>
      </c>
      <c r="AD11" s="70">
        <v>3</v>
      </c>
    </row>
    <row r="12" spans="1:29" s="40" customFormat="1" ht="15">
      <c r="A12" s="64">
        <v>4</v>
      </c>
      <c r="B12" s="65"/>
      <c r="C12" s="57" t="s">
        <v>129</v>
      </c>
      <c r="D12" s="57" t="s">
        <v>131</v>
      </c>
      <c r="E12" s="57">
        <v>0</v>
      </c>
      <c r="F12" s="57">
        <v>0</v>
      </c>
      <c r="G12" s="57" t="s">
        <v>141</v>
      </c>
      <c r="H12" s="57" t="s">
        <v>138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/>
      <c r="S12" s="57"/>
      <c r="T12" s="57"/>
      <c r="U12" s="57"/>
      <c r="V12" s="57"/>
      <c r="W12" s="57"/>
      <c r="X12" s="57"/>
      <c r="Y12" s="57"/>
      <c r="Z12" s="57">
        <v>9</v>
      </c>
      <c r="AA12" s="57">
        <v>86.34</v>
      </c>
      <c r="AB12" s="57">
        <v>1</v>
      </c>
      <c r="AC12" s="57"/>
    </row>
    <row r="13" spans="1:29" s="40" customFormat="1" ht="15">
      <c r="A13" s="58">
        <v>5</v>
      </c>
      <c r="B13" s="65"/>
      <c r="C13" s="61" t="s">
        <v>129</v>
      </c>
      <c r="D13" s="61" t="s">
        <v>130</v>
      </c>
      <c r="E13" s="57" t="s">
        <v>158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9"/>
      <c r="AA13" s="56"/>
      <c r="AB13" s="60"/>
      <c r="AC13" s="57" t="s">
        <v>158</v>
      </c>
    </row>
    <row r="14" spans="1:29" s="40" customFormat="1" ht="15">
      <c r="A14" s="58">
        <v>6</v>
      </c>
      <c r="B14" s="65" t="s">
        <v>204</v>
      </c>
      <c r="C14" s="58" t="s">
        <v>127</v>
      </c>
      <c r="D14" s="58" t="s">
        <v>128</v>
      </c>
      <c r="E14" s="57">
        <v>0</v>
      </c>
      <c r="F14" s="57">
        <v>0</v>
      </c>
      <c r="G14" s="57">
        <v>0</v>
      </c>
      <c r="H14" s="57">
        <v>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9"/>
      <c r="AA14" s="56"/>
      <c r="AB14" s="57"/>
      <c r="AC14" s="57"/>
    </row>
    <row r="15" spans="1:29" s="40" customFormat="1" ht="15">
      <c r="A15" s="64">
        <v>7</v>
      </c>
      <c r="B15" s="65" t="s">
        <v>204</v>
      </c>
      <c r="C15" s="61" t="s">
        <v>127</v>
      </c>
      <c r="D15" s="61" t="s">
        <v>128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 t="s">
        <v>141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/>
      <c r="S15" s="57"/>
      <c r="T15" s="57"/>
      <c r="U15" s="57"/>
      <c r="V15" s="57"/>
      <c r="W15" s="57"/>
      <c r="X15" s="57"/>
      <c r="Y15" s="57"/>
      <c r="Z15" s="59">
        <v>3</v>
      </c>
      <c r="AA15" s="56">
        <v>78.38</v>
      </c>
      <c r="AB15" s="60"/>
      <c r="AC15" s="57"/>
    </row>
    <row r="16" spans="6:30" ht="12.7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7"/>
      <c r="AC16" s="18"/>
      <c r="AD16" s="18"/>
    </row>
  </sheetData>
  <printOptions/>
  <pageMargins left="0.75" right="0.75" top="0.3937007874015748" bottom="0.17" header="0.1968503937007874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5"/>
  <sheetViews>
    <sheetView workbookViewId="0" topLeftCell="A8">
      <selection activeCell="A1" sqref="A1:AE24"/>
    </sheetView>
  </sheetViews>
  <sheetFormatPr defaultColWidth="9.140625" defaultRowHeight="12.75"/>
  <cols>
    <col min="1" max="1" width="3.140625" style="30" customWidth="1"/>
    <col min="2" max="2" width="1.1484375" style="30" customWidth="1"/>
    <col min="3" max="3" width="19.140625" style="30" customWidth="1"/>
    <col min="4" max="4" width="9.140625" style="30" customWidth="1"/>
    <col min="5" max="24" width="3.8515625" style="30" customWidth="1"/>
    <col min="25" max="25" width="3.7109375" style="30" customWidth="1"/>
    <col min="26" max="26" width="3.8515625" style="30" customWidth="1"/>
    <col min="27" max="27" width="4.00390625" style="30" customWidth="1"/>
    <col min="28" max="28" width="6.28125" style="30" customWidth="1"/>
    <col min="29" max="29" width="3.7109375" style="30" customWidth="1"/>
    <col min="30" max="30" width="5.421875" style="30" customWidth="1"/>
    <col min="31" max="31" width="6.140625" style="30" customWidth="1"/>
    <col min="32" max="16384" width="9.140625" style="30" customWidth="1"/>
  </cols>
  <sheetData>
    <row r="1" ht="11.25"/>
    <row r="2" spans="3:4" ht="11.25">
      <c r="C2" s="31" t="s">
        <v>26</v>
      </c>
      <c r="D2" s="30" t="s">
        <v>121</v>
      </c>
    </row>
    <row r="3" spans="4:31" ht="12.75">
      <c r="D3" s="32" t="s">
        <v>0</v>
      </c>
      <c r="E3" s="33" t="s">
        <v>29</v>
      </c>
      <c r="F3" s="33"/>
      <c r="G3" s="33"/>
      <c r="H3" s="33"/>
      <c r="I3" s="34"/>
      <c r="J3" s="35"/>
      <c r="K3" s="32" t="s">
        <v>3</v>
      </c>
      <c r="L3" s="33"/>
      <c r="M3" s="33" t="s">
        <v>264</v>
      </c>
      <c r="N3" s="33"/>
      <c r="O3" s="33"/>
      <c r="P3" s="33"/>
      <c r="Q3" s="33"/>
      <c r="R3" s="33"/>
      <c r="S3" s="33"/>
      <c r="T3" s="33"/>
      <c r="U3" s="33"/>
      <c r="V3" s="33"/>
      <c r="W3" s="34"/>
      <c r="X3" s="35"/>
      <c r="Y3" s="35"/>
      <c r="Z3"/>
      <c r="AA3"/>
      <c r="AB3"/>
      <c r="AC3"/>
      <c r="AD3"/>
      <c r="AE3"/>
    </row>
    <row r="4" spans="3:31" ht="12.75">
      <c r="C4" s="31" t="s">
        <v>24</v>
      </c>
      <c r="D4" s="32" t="s">
        <v>22</v>
      </c>
      <c r="E4" s="33"/>
      <c r="F4" s="36"/>
      <c r="G4" s="33"/>
      <c r="H4" s="33"/>
      <c r="I4" s="34"/>
      <c r="J4" s="35"/>
      <c r="K4" s="32" t="s">
        <v>4</v>
      </c>
      <c r="L4" s="33"/>
      <c r="M4" s="33" t="s">
        <v>27</v>
      </c>
      <c r="N4" s="34"/>
      <c r="O4" s="32" t="s">
        <v>6</v>
      </c>
      <c r="P4" s="33"/>
      <c r="Q4" s="33"/>
      <c r="R4" s="33"/>
      <c r="S4" s="33"/>
      <c r="T4" s="33"/>
      <c r="U4" s="33"/>
      <c r="V4" s="33"/>
      <c r="W4" s="34"/>
      <c r="X4" s="35"/>
      <c r="Y4" s="35"/>
      <c r="Z4"/>
      <c r="AA4"/>
      <c r="AB4"/>
      <c r="AC4"/>
      <c r="AD4"/>
      <c r="AE4"/>
    </row>
    <row r="5" spans="3:31" ht="12.75">
      <c r="C5" s="31" t="s">
        <v>25</v>
      </c>
      <c r="D5" s="32" t="s">
        <v>262</v>
      </c>
      <c r="E5" s="34"/>
      <c r="F5" s="32" t="s">
        <v>2</v>
      </c>
      <c r="G5" s="33"/>
      <c r="H5" s="36"/>
      <c r="I5" s="34"/>
      <c r="J5" s="35"/>
      <c r="K5" s="32" t="s">
        <v>5</v>
      </c>
      <c r="L5" s="33"/>
      <c r="M5" s="33" t="s">
        <v>267</v>
      </c>
      <c r="N5" s="34"/>
      <c r="O5" s="32" t="s">
        <v>7</v>
      </c>
      <c r="P5" s="33"/>
      <c r="Q5" s="33"/>
      <c r="R5" s="33"/>
      <c r="S5" s="33"/>
      <c r="T5" s="33"/>
      <c r="U5" s="33"/>
      <c r="V5" s="33"/>
      <c r="W5" s="34"/>
      <c r="X5" s="35"/>
      <c r="Y5" s="35"/>
      <c r="Z5"/>
      <c r="AA5"/>
      <c r="AB5"/>
      <c r="AC5"/>
      <c r="AD5"/>
      <c r="AE5"/>
    </row>
    <row r="6" spans="26:31" ht="12.75">
      <c r="Z6"/>
      <c r="AA6"/>
      <c r="AB6"/>
      <c r="AC6"/>
      <c r="AD6"/>
      <c r="AE6"/>
    </row>
    <row r="7" spans="1:31" s="40" customFormat="1" ht="53.25" customHeight="1">
      <c r="A7" s="43" t="s">
        <v>10</v>
      </c>
      <c r="B7" s="40" t="s">
        <v>12</v>
      </c>
      <c r="C7" s="44" t="s">
        <v>13</v>
      </c>
      <c r="D7" s="44" t="s">
        <v>14</v>
      </c>
      <c r="S7" s="92" t="s">
        <v>270</v>
      </c>
      <c r="T7" s="93"/>
      <c r="U7" s="93"/>
      <c r="V7" s="93"/>
      <c r="W7" s="93"/>
      <c r="X7" s="93"/>
      <c r="Y7" s="93"/>
      <c r="Z7" s="94"/>
      <c r="AA7" s="45" t="s">
        <v>21</v>
      </c>
      <c r="AB7" s="45" t="s">
        <v>20</v>
      </c>
      <c r="AC7" s="45" t="s">
        <v>19</v>
      </c>
      <c r="AD7" s="45" t="s">
        <v>268</v>
      </c>
      <c r="AE7" s="45" t="s">
        <v>266</v>
      </c>
    </row>
    <row r="8" spans="1:25" s="40" customFormat="1" ht="15.75">
      <c r="A8" s="44" t="s">
        <v>11</v>
      </c>
      <c r="B8" s="44" t="s">
        <v>11</v>
      </c>
      <c r="E8" s="40">
        <v>1</v>
      </c>
      <c r="F8" s="40">
        <v>2</v>
      </c>
      <c r="G8" s="40">
        <v>3</v>
      </c>
      <c r="H8" s="40">
        <v>4</v>
      </c>
      <c r="I8" s="40">
        <v>5</v>
      </c>
      <c r="J8" s="40">
        <v>6</v>
      </c>
      <c r="K8" s="40">
        <v>7</v>
      </c>
      <c r="L8" s="40" t="s">
        <v>153</v>
      </c>
      <c r="M8" s="40" t="s">
        <v>154</v>
      </c>
      <c r="N8" s="40">
        <v>9</v>
      </c>
      <c r="O8" s="40">
        <v>10</v>
      </c>
      <c r="P8" s="40" t="s">
        <v>155</v>
      </c>
      <c r="Q8" s="40" t="s">
        <v>156</v>
      </c>
      <c r="S8" s="40">
        <v>1</v>
      </c>
      <c r="T8" s="40">
        <v>5</v>
      </c>
      <c r="U8" s="40">
        <v>6</v>
      </c>
      <c r="V8" s="40">
        <v>3</v>
      </c>
      <c r="W8" s="40" t="s">
        <v>153</v>
      </c>
      <c r="X8" s="40" t="s">
        <v>154</v>
      </c>
      <c r="Y8" s="40">
        <v>9</v>
      </c>
    </row>
    <row r="9" spans="1:31" s="40" customFormat="1" ht="21.75" customHeight="1">
      <c r="A9" s="22">
        <v>1</v>
      </c>
      <c r="B9" s="22"/>
      <c r="C9" s="69" t="s">
        <v>73</v>
      </c>
      <c r="D9" s="69" t="s">
        <v>74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/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/>
      <c r="AA9" s="27">
        <v>0</v>
      </c>
      <c r="AB9" s="62">
        <v>66.82</v>
      </c>
      <c r="AC9" s="63"/>
      <c r="AD9" s="25">
        <v>31.72</v>
      </c>
      <c r="AE9" s="25" t="s">
        <v>253</v>
      </c>
    </row>
    <row r="10" spans="1:31" s="40" customFormat="1" ht="21.75" customHeight="1">
      <c r="A10" s="22">
        <v>2</v>
      </c>
      <c r="B10" s="22"/>
      <c r="C10" s="54" t="s">
        <v>30</v>
      </c>
      <c r="D10" s="54" t="s">
        <v>31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/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/>
      <c r="AA10" s="27">
        <v>0</v>
      </c>
      <c r="AB10" s="62">
        <v>60.03</v>
      </c>
      <c r="AC10" s="63"/>
      <c r="AD10" s="25">
        <v>34.97</v>
      </c>
      <c r="AE10" s="26" t="s">
        <v>269</v>
      </c>
    </row>
    <row r="11" spans="1:31" s="40" customFormat="1" ht="21.75" customHeight="1">
      <c r="A11" s="22">
        <v>3</v>
      </c>
      <c r="B11" s="22"/>
      <c r="C11" s="54" t="s">
        <v>133</v>
      </c>
      <c r="D11" s="54" t="s">
        <v>135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/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/>
      <c r="AA11" s="27">
        <v>0</v>
      </c>
      <c r="AB11" s="62">
        <v>61.81</v>
      </c>
      <c r="AC11" s="63"/>
      <c r="AD11" s="25">
        <v>34.97</v>
      </c>
      <c r="AE11" s="26" t="s">
        <v>269</v>
      </c>
    </row>
    <row r="12" spans="1:31" s="40" customFormat="1" ht="21.75" customHeight="1">
      <c r="A12" s="22">
        <v>4</v>
      </c>
      <c r="B12" s="22"/>
      <c r="C12" s="23" t="s">
        <v>133</v>
      </c>
      <c r="D12" s="23" t="s">
        <v>134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/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/>
      <c r="AA12" s="27">
        <v>0</v>
      </c>
      <c r="AB12" s="62">
        <v>65.35</v>
      </c>
      <c r="AC12" s="63"/>
      <c r="AD12" s="25">
        <v>37.15</v>
      </c>
      <c r="AE12" s="25"/>
    </row>
    <row r="13" spans="1:31" s="40" customFormat="1" ht="21.75" customHeight="1">
      <c r="A13" s="22">
        <v>5</v>
      </c>
      <c r="B13" s="22"/>
      <c r="C13" s="23" t="s">
        <v>67</v>
      </c>
      <c r="D13" s="23" t="s">
        <v>68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/>
      <c r="S13" s="25">
        <v>4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/>
      <c r="AA13" s="27">
        <v>0</v>
      </c>
      <c r="AB13" s="62">
        <v>72</v>
      </c>
      <c r="AC13" s="63"/>
      <c r="AD13" s="25">
        <v>40.32</v>
      </c>
      <c r="AE13" s="25"/>
    </row>
    <row r="14" spans="1:31" s="40" customFormat="1" ht="21.75" customHeight="1">
      <c r="A14" s="22">
        <v>6</v>
      </c>
      <c r="B14" s="22"/>
      <c r="C14" s="54" t="s">
        <v>142</v>
      </c>
      <c r="D14" s="54" t="s">
        <v>143</v>
      </c>
      <c r="E14" s="25">
        <v>0</v>
      </c>
      <c r="F14" s="25">
        <v>0</v>
      </c>
      <c r="G14" s="25">
        <v>0</v>
      </c>
      <c r="H14" s="25">
        <v>0</v>
      </c>
      <c r="I14" s="25">
        <v>4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/>
      <c r="S14" s="25"/>
      <c r="T14" s="25"/>
      <c r="U14" s="25"/>
      <c r="V14" s="25"/>
      <c r="W14" s="25"/>
      <c r="X14" s="25"/>
      <c r="Y14" s="25"/>
      <c r="Z14" s="25"/>
      <c r="AA14" s="27">
        <v>4</v>
      </c>
      <c r="AB14" s="62">
        <v>86.62</v>
      </c>
      <c r="AC14" s="63" t="s">
        <v>161</v>
      </c>
      <c r="AD14" s="25"/>
      <c r="AE14" s="25"/>
    </row>
    <row r="15" spans="1:31" s="40" customFormat="1" ht="21.75" customHeight="1">
      <c r="A15" s="22">
        <v>7</v>
      </c>
      <c r="B15" s="22"/>
      <c r="C15" s="66" t="s">
        <v>62</v>
      </c>
      <c r="D15" s="66" t="s">
        <v>63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4</v>
      </c>
      <c r="Q15" s="25">
        <v>0</v>
      </c>
      <c r="R15" s="25"/>
      <c r="S15" s="25"/>
      <c r="T15" s="25"/>
      <c r="U15" s="25"/>
      <c r="V15" s="25"/>
      <c r="W15" s="25"/>
      <c r="X15" s="25"/>
      <c r="Y15" s="25"/>
      <c r="Z15" s="25"/>
      <c r="AA15" s="27">
        <v>4</v>
      </c>
      <c r="AB15" s="62">
        <v>79.35</v>
      </c>
      <c r="AC15" s="63"/>
      <c r="AD15" s="25"/>
      <c r="AE15" s="25"/>
    </row>
    <row r="16" spans="1:31" s="40" customFormat="1" ht="21.75" customHeight="1">
      <c r="A16" s="22">
        <v>8</v>
      </c>
      <c r="B16" s="22"/>
      <c r="C16" s="71" t="s">
        <v>64</v>
      </c>
      <c r="D16" s="71" t="s">
        <v>46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4</v>
      </c>
      <c r="Q16" s="25">
        <v>0</v>
      </c>
      <c r="R16" s="25"/>
      <c r="S16" s="25"/>
      <c r="T16" s="25"/>
      <c r="U16" s="25"/>
      <c r="V16" s="25"/>
      <c r="W16" s="25"/>
      <c r="X16" s="25"/>
      <c r="Y16" s="25"/>
      <c r="Z16" s="25"/>
      <c r="AA16" s="27">
        <v>4</v>
      </c>
      <c r="AB16" s="62">
        <v>60.47</v>
      </c>
      <c r="AC16" s="63"/>
      <c r="AD16" s="25"/>
      <c r="AE16" s="25"/>
    </row>
    <row r="17" spans="1:31" s="40" customFormat="1" ht="21.75" customHeight="1">
      <c r="A17" s="22">
        <v>9</v>
      </c>
      <c r="B17" s="22"/>
      <c r="C17" s="23" t="s">
        <v>65</v>
      </c>
      <c r="D17" s="67" t="s">
        <v>66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 t="s">
        <v>162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/>
      <c r="S17" s="25"/>
      <c r="T17" s="25"/>
      <c r="U17" s="25"/>
      <c r="V17" s="25"/>
      <c r="W17" s="25"/>
      <c r="X17" s="25"/>
      <c r="Y17" s="25"/>
      <c r="Z17" s="25"/>
      <c r="AA17" s="27">
        <v>4</v>
      </c>
      <c r="AB17" s="62">
        <v>87.25</v>
      </c>
      <c r="AC17" s="63" t="s">
        <v>161</v>
      </c>
      <c r="AD17" s="25"/>
      <c r="AE17" s="25"/>
    </row>
    <row r="18" spans="1:31" s="40" customFormat="1" ht="21.75" customHeight="1">
      <c r="A18" s="22">
        <v>10</v>
      </c>
      <c r="B18" s="22"/>
      <c r="C18" s="54" t="s">
        <v>30</v>
      </c>
      <c r="D18" s="54" t="s">
        <v>37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4</v>
      </c>
      <c r="P18" s="25">
        <v>0</v>
      </c>
      <c r="Q18" s="25">
        <v>0</v>
      </c>
      <c r="R18" s="25"/>
      <c r="S18" s="25"/>
      <c r="T18" s="25"/>
      <c r="U18" s="25"/>
      <c r="V18" s="25"/>
      <c r="W18" s="25"/>
      <c r="X18" s="25"/>
      <c r="Y18" s="25"/>
      <c r="Z18" s="25"/>
      <c r="AA18" s="27">
        <v>4</v>
      </c>
      <c r="AB18" s="62">
        <v>62.09</v>
      </c>
      <c r="AC18" s="63"/>
      <c r="AD18" s="25"/>
      <c r="AE18" s="25"/>
    </row>
    <row r="19" spans="1:31" s="40" customFormat="1" ht="21.75" customHeight="1">
      <c r="A19" s="22">
        <v>11</v>
      </c>
      <c r="B19" s="22"/>
      <c r="C19" s="50" t="s">
        <v>142</v>
      </c>
      <c r="D19" s="54" t="s">
        <v>144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4</v>
      </c>
      <c r="P19" s="25">
        <v>0</v>
      </c>
      <c r="Q19" s="25">
        <v>0</v>
      </c>
      <c r="R19" s="25"/>
      <c r="S19" s="25"/>
      <c r="T19" s="25"/>
      <c r="U19" s="25"/>
      <c r="V19" s="25"/>
      <c r="W19" s="25"/>
      <c r="X19" s="25"/>
      <c r="Y19" s="25"/>
      <c r="Z19" s="25"/>
      <c r="AA19" s="27">
        <v>4</v>
      </c>
      <c r="AB19" s="62">
        <v>68.87</v>
      </c>
      <c r="AC19" s="63"/>
      <c r="AD19" s="25"/>
      <c r="AE19" s="25"/>
    </row>
    <row r="20" spans="1:31" s="40" customFormat="1" ht="21.75" customHeight="1">
      <c r="A20" s="22">
        <v>12</v>
      </c>
      <c r="B20" s="22"/>
      <c r="C20" s="50" t="s">
        <v>145</v>
      </c>
      <c r="D20" s="50" t="s">
        <v>146</v>
      </c>
      <c r="E20" s="25">
        <v>0</v>
      </c>
      <c r="F20" s="25">
        <v>4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/>
      <c r="S20" s="25"/>
      <c r="T20" s="25"/>
      <c r="U20" s="25"/>
      <c r="V20" s="25"/>
      <c r="W20" s="25"/>
      <c r="X20" s="25"/>
      <c r="Y20" s="25"/>
      <c r="Z20" s="25"/>
      <c r="AA20" s="27">
        <v>4</v>
      </c>
      <c r="AB20" s="62">
        <v>78.16</v>
      </c>
      <c r="AC20" s="63"/>
      <c r="AD20" s="25"/>
      <c r="AE20" s="25"/>
    </row>
    <row r="21" spans="1:31" s="40" customFormat="1" ht="15">
      <c r="A21" s="22">
        <v>13</v>
      </c>
      <c r="B21" s="29"/>
      <c r="C21" s="23" t="s">
        <v>75</v>
      </c>
      <c r="D21" s="23" t="s">
        <v>76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4</v>
      </c>
      <c r="O21" s="25">
        <v>0</v>
      </c>
      <c r="P21" s="25" t="s">
        <v>162</v>
      </c>
      <c r="Q21" s="25">
        <v>0</v>
      </c>
      <c r="R21" s="25"/>
      <c r="S21" s="25"/>
      <c r="T21" s="25"/>
      <c r="U21" s="25"/>
      <c r="V21" s="25"/>
      <c r="W21" s="25"/>
      <c r="X21" s="25"/>
      <c r="Y21" s="25"/>
      <c r="Z21" s="25"/>
      <c r="AA21" s="27">
        <v>8</v>
      </c>
      <c r="AB21" s="62">
        <v>92.91</v>
      </c>
      <c r="AC21" s="63"/>
      <c r="AD21" s="25"/>
      <c r="AE21" s="25"/>
    </row>
    <row r="22" spans="1:31" s="40" customFormat="1" ht="15">
      <c r="A22" s="22">
        <v>14</v>
      </c>
      <c r="B22" s="29"/>
      <c r="C22" s="72" t="s">
        <v>69</v>
      </c>
      <c r="D22" s="72" t="s">
        <v>70</v>
      </c>
      <c r="E22" s="25" t="s">
        <v>163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7"/>
      <c r="AB22" s="62"/>
      <c r="AC22" s="63"/>
      <c r="AD22" s="25"/>
      <c r="AE22" s="25"/>
    </row>
    <row r="23" spans="1:31" s="40" customFormat="1" ht="15">
      <c r="A23" s="22">
        <v>15</v>
      </c>
      <c r="B23" s="25"/>
      <c r="C23" s="23" t="s">
        <v>71</v>
      </c>
      <c r="D23" s="67" t="s">
        <v>72</v>
      </c>
      <c r="E23" s="25" t="s">
        <v>163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7"/>
      <c r="AB23" s="62"/>
      <c r="AC23" s="63"/>
      <c r="AD23" s="25"/>
      <c r="AE23" s="25"/>
    </row>
    <row r="24" spans="1:31" s="40" customFormat="1" ht="15">
      <c r="A24" s="22">
        <v>16</v>
      </c>
      <c r="B24" s="29"/>
      <c r="C24" s="54" t="s">
        <v>77</v>
      </c>
      <c r="D24" s="54" t="s">
        <v>78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 t="s">
        <v>162</v>
      </c>
      <c r="O24" s="25">
        <v>0</v>
      </c>
      <c r="P24" s="25" t="s">
        <v>164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7"/>
      <c r="AB24" s="62"/>
      <c r="AC24" s="63"/>
      <c r="AD24" s="25"/>
      <c r="AE24" s="25"/>
    </row>
    <row r="25" spans="6:31" ht="11.25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/>
      <c r="AD25" s="28"/>
      <c r="AE25" s="28"/>
    </row>
  </sheetData>
  <mergeCells count="1">
    <mergeCell ref="S7:Z7"/>
  </mergeCells>
  <printOptions/>
  <pageMargins left="0.75" right="0.75" top="0.3937007874015748" bottom="0.17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2"/>
  <sheetViews>
    <sheetView workbookViewId="0" topLeftCell="A7">
      <selection activeCell="A1" sqref="A1:Z22"/>
    </sheetView>
  </sheetViews>
  <sheetFormatPr defaultColWidth="9.140625" defaultRowHeight="12.75"/>
  <cols>
    <col min="1" max="1" width="4.57421875" style="0" customWidth="1"/>
    <col min="2" max="2" width="2.28125" style="0" customWidth="1"/>
    <col min="3" max="3" width="18.57421875" style="0" customWidth="1"/>
    <col min="4" max="4" width="7.7109375" style="0" customWidth="1"/>
    <col min="5" max="8" width="3.8515625" style="0" customWidth="1"/>
    <col min="9" max="9" width="4.421875" style="0" customWidth="1"/>
    <col min="10" max="10" width="4.28125" style="0" customWidth="1"/>
    <col min="11" max="20" width="3.8515625" style="0" customWidth="1"/>
    <col min="21" max="21" width="6.8515625" style="0" customWidth="1"/>
    <col min="22" max="22" width="7.57421875" style="0" customWidth="1"/>
    <col min="23" max="23" width="13.7109375" style="0" customWidth="1"/>
    <col min="24" max="24" width="8.57421875" style="0" customWidth="1"/>
    <col min="25" max="25" width="3.7109375" style="0" customWidth="1"/>
    <col min="26" max="26" width="9.28125" style="0" customWidth="1"/>
  </cols>
  <sheetData>
    <row r="2" spans="3:4" ht="12.75">
      <c r="C2" s="14" t="s">
        <v>26</v>
      </c>
      <c r="D2" t="s">
        <v>122</v>
      </c>
    </row>
    <row r="3" spans="4:26" ht="12.75">
      <c r="D3" s="5" t="s">
        <v>0</v>
      </c>
      <c r="E3" s="6" t="s">
        <v>82</v>
      </c>
      <c r="F3" s="6"/>
      <c r="G3" s="6"/>
      <c r="H3" s="6"/>
      <c r="I3" s="7"/>
      <c r="J3" s="1"/>
      <c r="K3" s="5" t="s">
        <v>3</v>
      </c>
      <c r="L3" s="6"/>
      <c r="M3" s="6"/>
      <c r="N3" s="6"/>
      <c r="O3" s="6"/>
      <c r="P3" s="6"/>
      <c r="Q3" s="6"/>
      <c r="R3" s="6"/>
      <c r="S3" s="7"/>
      <c r="T3" s="1"/>
      <c r="U3" s="1"/>
      <c r="V3" s="5" t="s">
        <v>23</v>
      </c>
      <c r="W3" s="6"/>
      <c r="X3" s="6" t="s">
        <v>170</v>
      </c>
      <c r="Y3" s="6"/>
      <c r="Z3" s="6"/>
    </row>
    <row r="4" spans="3:26" ht="12.75">
      <c r="C4" s="14" t="s">
        <v>24</v>
      </c>
      <c r="D4" s="5" t="s">
        <v>22</v>
      </c>
      <c r="E4" s="6"/>
      <c r="F4" s="16"/>
      <c r="G4" s="6"/>
      <c r="H4" s="6"/>
      <c r="I4" s="7"/>
      <c r="J4" s="1"/>
      <c r="K4" s="5" t="s">
        <v>4</v>
      </c>
      <c r="L4" s="6"/>
      <c r="M4" s="6" t="s">
        <v>27</v>
      </c>
      <c r="N4" s="7"/>
      <c r="O4" s="5" t="s">
        <v>6</v>
      </c>
      <c r="P4" s="6"/>
      <c r="Q4" s="6"/>
      <c r="R4" s="6"/>
      <c r="S4" s="7"/>
      <c r="T4" s="1"/>
      <c r="U4" s="1"/>
      <c r="V4" s="5" t="s">
        <v>8</v>
      </c>
      <c r="W4" s="6"/>
      <c r="X4" s="6" t="s">
        <v>171</v>
      </c>
      <c r="Y4" s="6"/>
      <c r="Z4" s="6"/>
    </row>
    <row r="5" spans="3:26" ht="12.75">
      <c r="C5" s="14" t="s">
        <v>25</v>
      </c>
      <c r="D5" s="5" t="s">
        <v>1</v>
      </c>
      <c r="E5" s="7"/>
      <c r="F5" s="5" t="s">
        <v>2</v>
      </c>
      <c r="G5" s="6"/>
      <c r="H5" s="16"/>
      <c r="I5" s="7"/>
      <c r="J5" s="1"/>
      <c r="K5" s="5" t="s">
        <v>5</v>
      </c>
      <c r="L5" s="6"/>
      <c r="M5" s="6"/>
      <c r="N5" s="7"/>
      <c r="O5" s="5" t="s">
        <v>7</v>
      </c>
      <c r="P5" s="6"/>
      <c r="Q5" s="6"/>
      <c r="R5" s="6" t="s">
        <v>172</v>
      </c>
      <c r="S5" s="7"/>
      <c r="T5" s="1"/>
      <c r="U5" s="1"/>
      <c r="V5" s="5" t="s">
        <v>9</v>
      </c>
      <c r="W5" s="6"/>
      <c r="X5" s="6"/>
      <c r="Y5" s="6"/>
      <c r="Z5" s="6"/>
    </row>
    <row r="7" spans="1:26" s="40" customFormat="1" ht="104.25">
      <c r="A7" s="43" t="s">
        <v>10</v>
      </c>
      <c r="B7" s="40" t="s">
        <v>12</v>
      </c>
      <c r="C7" s="44" t="s">
        <v>13</v>
      </c>
      <c r="D7" s="44" t="s">
        <v>14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 t="s">
        <v>166</v>
      </c>
      <c r="M7" s="40" t="s">
        <v>167</v>
      </c>
      <c r="N7" s="40">
        <v>9</v>
      </c>
      <c r="O7" s="40">
        <v>10</v>
      </c>
      <c r="P7" s="40" t="s">
        <v>168</v>
      </c>
      <c r="Q7" s="40" t="s">
        <v>169</v>
      </c>
      <c r="W7" s="45" t="s">
        <v>21</v>
      </c>
      <c r="X7" s="45" t="s">
        <v>20</v>
      </c>
      <c r="Y7" s="45" t="s">
        <v>19</v>
      </c>
      <c r="Z7" s="45"/>
    </row>
    <row r="8" spans="1:2" s="40" customFormat="1" ht="15.75">
      <c r="A8" s="44" t="s">
        <v>11</v>
      </c>
      <c r="B8" s="44" t="s">
        <v>11</v>
      </c>
    </row>
    <row r="9" spans="1:26" s="40" customFormat="1" ht="21.75" customHeight="1">
      <c r="A9" s="29">
        <v>2</v>
      </c>
      <c r="B9" s="29"/>
      <c r="C9" s="72" t="s">
        <v>79</v>
      </c>
      <c r="D9" s="72" t="s">
        <v>80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/>
      <c r="S9" s="29"/>
      <c r="T9" s="29"/>
      <c r="U9" s="29"/>
      <c r="V9" s="29"/>
      <c r="W9" s="69">
        <f aca="true" t="shared" si="0" ref="W9:W18">SUM(E9:Q9)</f>
        <v>0</v>
      </c>
      <c r="X9" s="73" t="s">
        <v>175</v>
      </c>
      <c r="Y9" s="74"/>
      <c r="Z9" s="29"/>
    </row>
    <row r="10" spans="1:26" s="40" customFormat="1" ht="21.75" customHeight="1">
      <c r="A10" s="29">
        <v>3</v>
      </c>
      <c r="B10" s="29"/>
      <c r="C10" s="72" t="s">
        <v>58</v>
      </c>
      <c r="D10" s="72" t="s">
        <v>81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/>
      <c r="S10" s="29"/>
      <c r="T10" s="29"/>
      <c r="U10" s="29"/>
      <c r="V10" s="29"/>
      <c r="W10" s="69">
        <f t="shared" si="0"/>
        <v>0</v>
      </c>
      <c r="X10" s="73" t="s">
        <v>174</v>
      </c>
      <c r="Y10" s="74"/>
      <c r="Z10" s="29"/>
    </row>
    <row r="11" spans="1:26" s="40" customFormat="1" ht="21.75" customHeight="1">
      <c r="A11" s="29">
        <v>4</v>
      </c>
      <c r="B11" s="29"/>
      <c r="C11" s="75" t="s">
        <v>147</v>
      </c>
      <c r="D11" s="75" t="s">
        <v>148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/>
      <c r="S11" s="29"/>
      <c r="T11" s="29"/>
      <c r="U11" s="29"/>
      <c r="V11" s="29"/>
      <c r="W11" s="69">
        <f t="shared" si="0"/>
        <v>0</v>
      </c>
      <c r="X11" s="73" t="s">
        <v>181</v>
      </c>
      <c r="Y11" s="74"/>
      <c r="Z11" s="29"/>
    </row>
    <row r="12" spans="1:26" s="40" customFormat="1" ht="21.75" customHeight="1">
      <c r="A12" s="29">
        <v>5</v>
      </c>
      <c r="B12" s="29"/>
      <c r="C12" s="76" t="s">
        <v>34</v>
      </c>
      <c r="D12" s="76" t="s">
        <v>35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4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/>
      <c r="S12" s="29"/>
      <c r="T12" s="29"/>
      <c r="U12" s="29"/>
      <c r="V12" s="29"/>
      <c r="W12" s="69">
        <f t="shared" si="0"/>
        <v>4</v>
      </c>
      <c r="X12" s="73" t="s">
        <v>176</v>
      </c>
      <c r="Y12" s="74"/>
      <c r="Z12" s="29"/>
    </row>
    <row r="13" spans="1:26" s="40" customFormat="1" ht="21.75" customHeight="1">
      <c r="A13" s="29">
        <v>7</v>
      </c>
      <c r="B13" s="29"/>
      <c r="C13" s="72" t="s">
        <v>157</v>
      </c>
      <c r="D13" s="72" t="s">
        <v>136</v>
      </c>
      <c r="E13" s="29">
        <v>0</v>
      </c>
      <c r="F13" s="29">
        <v>0</v>
      </c>
      <c r="G13" s="29">
        <v>0</v>
      </c>
      <c r="H13" s="29">
        <v>4</v>
      </c>
      <c r="I13" s="29">
        <v>0</v>
      </c>
      <c r="J13" s="29">
        <v>0</v>
      </c>
      <c r="K13" s="29">
        <v>0</v>
      </c>
      <c r="L13" s="29">
        <v>4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/>
      <c r="S13" s="29"/>
      <c r="T13" s="29"/>
      <c r="U13" s="29"/>
      <c r="V13" s="29"/>
      <c r="W13" s="69">
        <f t="shared" si="0"/>
        <v>8</v>
      </c>
      <c r="X13" s="73" t="s">
        <v>179</v>
      </c>
      <c r="Y13" s="74"/>
      <c r="Z13" s="29"/>
    </row>
    <row r="14" spans="1:26" s="40" customFormat="1" ht="21.75" customHeight="1">
      <c r="A14" s="29">
        <v>8</v>
      </c>
      <c r="B14" s="29"/>
      <c r="C14" s="69" t="s">
        <v>58</v>
      </c>
      <c r="D14" s="69" t="s">
        <v>59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8</v>
      </c>
      <c r="P14" s="29">
        <v>0</v>
      </c>
      <c r="Q14" s="29">
        <v>4</v>
      </c>
      <c r="R14" s="29"/>
      <c r="S14" s="29"/>
      <c r="T14" s="29"/>
      <c r="U14" s="29"/>
      <c r="V14" s="29"/>
      <c r="W14" s="69">
        <f t="shared" si="0"/>
        <v>12</v>
      </c>
      <c r="X14" s="73" t="s">
        <v>180</v>
      </c>
      <c r="Y14" s="74"/>
      <c r="Z14" s="29"/>
    </row>
    <row r="15" spans="1:26" s="40" customFormat="1" ht="15">
      <c r="A15" s="29">
        <v>9</v>
      </c>
      <c r="B15" s="29" t="s">
        <v>204</v>
      </c>
      <c r="C15" s="54" t="s">
        <v>92</v>
      </c>
      <c r="D15" s="54" t="s">
        <v>152</v>
      </c>
      <c r="E15" s="29">
        <v>0</v>
      </c>
      <c r="F15" s="29">
        <v>0</v>
      </c>
      <c r="G15" s="29">
        <v>0</v>
      </c>
      <c r="H15" s="29">
        <v>0</v>
      </c>
      <c r="I15" s="29">
        <v>4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/>
      <c r="S15" s="29"/>
      <c r="T15" s="29"/>
      <c r="U15" s="29"/>
      <c r="V15" s="29"/>
      <c r="W15" s="69">
        <f t="shared" si="0"/>
        <v>4</v>
      </c>
      <c r="X15" s="73" t="s">
        <v>183</v>
      </c>
      <c r="Y15" s="74"/>
      <c r="Z15" s="29"/>
    </row>
    <row r="16" spans="1:26" s="40" customFormat="1" ht="15">
      <c r="A16" s="29">
        <v>10</v>
      </c>
      <c r="B16" s="29" t="s">
        <v>204</v>
      </c>
      <c r="C16" s="54" t="s">
        <v>145</v>
      </c>
      <c r="D16" s="54" t="s">
        <v>165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/>
      <c r="S16" s="29"/>
      <c r="T16" s="29"/>
      <c r="U16" s="29"/>
      <c r="V16" s="29"/>
      <c r="W16" s="69">
        <f t="shared" si="0"/>
        <v>0</v>
      </c>
      <c r="X16" s="73" t="s">
        <v>182</v>
      </c>
      <c r="Y16" s="74"/>
      <c r="Z16" s="29"/>
    </row>
    <row r="17" spans="1:26" s="40" customFormat="1" ht="21.75" customHeight="1">
      <c r="A17" s="29">
        <v>1</v>
      </c>
      <c r="B17" s="29" t="s">
        <v>204</v>
      </c>
      <c r="C17" s="29" t="s">
        <v>145</v>
      </c>
      <c r="D17" s="77" t="s">
        <v>146</v>
      </c>
      <c r="E17" s="29">
        <v>0</v>
      </c>
      <c r="F17" s="29">
        <v>4</v>
      </c>
      <c r="G17" s="29">
        <v>0</v>
      </c>
      <c r="H17" s="29">
        <v>0</v>
      </c>
      <c r="I17" s="29">
        <v>0</v>
      </c>
      <c r="J17" s="29">
        <v>0</v>
      </c>
      <c r="K17" s="29">
        <v>4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/>
      <c r="S17" s="29"/>
      <c r="T17" s="29"/>
      <c r="U17" s="29"/>
      <c r="V17" s="29"/>
      <c r="W17" s="69">
        <f t="shared" si="0"/>
        <v>8</v>
      </c>
      <c r="X17" s="73" t="s">
        <v>173</v>
      </c>
      <c r="Y17" s="74"/>
      <c r="Z17" s="29"/>
    </row>
    <row r="18" spans="1:26" s="40" customFormat="1" ht="21.75" customHeight="1">
      <c r="A18" s="29">
        <v>6</v>
      </c>
      <c r="B18" s="29" t="s">
        <v>204</v>
      </c>
      <c r="C18" s="68" t="s">
        <v>142</v>
      </c>
      <c r="D18" s="68" t="s">
        <v>144</v>
      </c>
      <c r="E18" s="29">
        <v>0</v>
      </c>
      <c r="F18" s="29">
        <v>0</v>
      </c>
      <c r="G18" s="29">
        <v>4</v>
      </c>
      <c r="H18" s="29">
        <v>0</v>
      </c>
      <c r="I18" s="29">
        <v>0</v>
      </c>
      <c r="J18" s="29">
        <v>0</v>
      </c>
      <c r="K18" s="29">
        <v>0</v>
      </c>
      <c r="L18" s="29">
        <v>4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/>
      <c r="S18" s="29"/>
      <c r="T18" s="29"/>
      <c r="U18" s="29"/>
      <c r="V18" s="29"/>
      <c r="W18" s="69">
        <f t="shared" si="0"/>
        <v>8</v>
      </c>
      <c r="X18" s="73" t="s">
        <v>177</v>
      </c>
      <c r="Y18" s="74"/>
      <c r="Z18" s="29"/>
    </row>
    <row r="19" spans="1:26" s="40" customFormat="1" ht="15">
      <c r="A19" s="29"/>
      <c r="B19" s="29"/>
      <c r="C19" s="78" t="s">
        <v>178</v>
      </c>
      <c r="D19" s="54"/>
      <c r="E19" s="29">
        <v>1</v>
      </c>
      <c r="F19" s="29">
        <v>5</v>
      </c>
      <c r="G19" s="29">
        <v>6</v>
      </c>
      <c r="H19" s="29">
        <v>3</v>
      </c>
      <c r="I19" s="29" t="s">
        <v>166</v>
      </c>
      <c r="J19" s="29" t="s">
        <v>167</v>
      </c>
      <c r="K19" s="29">
        <v>9</v>
      </c>
      <c r="L19" s="29"/>
      <c r="M19" s="29" t="s">
        <v>184</v>
      </c>
      <c r="N19" s="29"/>
      <c r="O19" s="29"/>
      <c r="P19" s="29"/>
      <c r="Q19" s="29"/>
      <c r="R19" s="29"/>
      <c r="S19" s="29"/>
      <c r="T19" s="29"/>
      <c r="U19" s="29"/>
      <c r="V19" s="29"/>
      <c r="W19" s="69"/>
      <c r="X19" s="73"/>
      <c r="Y19" s="74"/>
      <c r="Z19" s="29"/>
    </row>
    <row r="20" spans="1:26" s="40" customFormat="1" ht="15">
      <c r="A20" s="29">
        <v>1</v>
      </c>
      <c r="B20" s="29"/>
      <c r="C20" s="29" t="s">
        <v>147</v>
      </c>
      <c r="D20" s="29" t="s">
        <v>148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/>
      <c r="M20" s="29"/>
      <c r="N20" s="29"/>
      <c r="O20" s="29"/>
      <c r="P20" s="29"/>
      <c r="Q20" s="29"/>
      <c r="R20" s="29"/>
      <c r="S20" s="79"/>
      <c r="T20" s="79"/>
      <c r="U20" s="79">
        <v>43.78</v>
      </c>
      <c r="V20" s="79">
        <v>44.31</v>
      </c>
      <c r="W20" s="69">
        <f>SUM(E20:Q20)</f>
        <v>0</v>
      </c>
      <c r="X20" s="73">
        <f>(U20+V20)/2</f>
        <v>44.045</v>
      </c>
      <c r="Y20" s="74"/>
      <c r="Z20" s="80" t="s">
        <v>253</v>
      </c>
    </row>
    <row r="21" spans="1:26" s="40" customFormat="1" ht="15">
      <c r="A21" s="29">
        <v>2</v>
      </c>
      <c r="B21" s="29"/>
      <c r="C21" s="72" t="s">
        <v>58</v>
      </c>
      <c r="D21" s="72" t="s">
        <v>81</v>
      </c>
      <c r="E21" s="29">
        <v>0</v>
      </c>
      <c r="F21" s="29">
        <v>4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/>
      <c r="M21" s="29"/>
      <c r="N21" s="29"/>
      <c r="O21" s="29"/>
      <c r="P21" s="29"/>
      <c r="Q21" s="29"/>
      <c r="R21" s="29"/>
      <c r="S21" s="79"/>
      <c r="T21" s="79"/>
      <c r="U21" s="79">
        <v>38.32</v>
      </c>
      <c r="V21" s="79">
        <v>38.66</v>
      </c>
      <c r="W21" s="69">
        <f>SUM(E21:Q21)</f>
        <v>4</v>
      </c>
      <c r="X21" s="73">
        <f>(U21+V21)/2</f>
        <v>38.489999999999995</v>
      </c>
      <c r="Y21" s="74"/>
      <c r="Z21" s="80" t="s">
        <v>254</v>
      </c>
    </row>
    <row r="22" spans="1:26" s="40" customFormat="1" ht="15">
      <c r="A22" s="29">
        <v>3</v>
      </c>
      <c r="B22" s="29"/>
      <c r="C22" s="72" t="s">
        <v>79</v>
      </c>
      <c r="D22" s="72" t="s">
        <v>80</v>
      </c>
      <c r="E22" s="29">
        <v>4</v>
      </c>
      <c r="F22" s="29">
        <v>4</v>
      </c>
      <c r="G22" s="29">
        <v>0</v>
      </c>
      <c r="H22" s="29">
        <v>0</v>
      </c>
      <c r="I22" s="29">
        <v>0</v>
      </c>
      <c r="J22" s="29">
        <v>0</v>
      </c>
      <c r="K22" s="29">
        <v>4</v>
      </c>
      <c r="L22" s="29"/>
      <c r="M22" s="29"/>
      <c r="N22" s="29"/>
      <c r="O22" s="29"/>
      <c r="P22" s="29"/>
      <c r="Q22" s="29"/>
      <c r="R22" s="29"/>
      <c r="S22" s="79"/>
      <c r="T22" s="79"/>
      <c r="U22" s="79">
        <v>45.22</v>
      </c>
      <c r="V22" s="79">
        <v>45.5</v>
      </c>
      <c r="W22" s="69">
        <f>SUM(E22:Q22)</f>
        <v>12</v>
      </c>
      <c r="X22" s="73">
        <f>(U22+V22)/2</f>
        <v>45.36</v>
      </c>
      <c r="Y22" s="74"/>
      <c r="Z22" s="80" t="s">
        <v>255</v>
      </c>
    </row>
  </sheetData>
  <printOptions/>
  <pageMargins left="0.75" right="0.75" top="0.3937007874015748" bottom="0.17" header="0.1968503937007874" footer="0.196850393700787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C15"/>
  <sheetViews>
    <sheetView workbookViewId="0" topLeftCell="A1">
      <selection activeCell="Q22" sqref="Q22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17.00390625" style="0" customWidth="1"/>
    <col min="4" max="4" width="10.28125" style="0" customWidth="1"/>
    <col min="5" max="20" width="3.8515625" style="0" customWidth="1"/>
    <col min="21" max="21" width="3.7109375" style="0" customWidth="1"/>
    <col min="22" max="22" width="3.8515625" style="0" customWidth="1"/>
    <col min="23" max="23" width="5.8515625" style="0" customWidth="1"/>
    <col min="24" max="24" width="8.57421875" style="0" customWidth="1"/>
    <col min="25" max="25" width="3.7109375" style="0" customWidth="1"/>
    <col min="26" max="26" width="9.28125" style="0" customWidth="1"/>
    <col min="27" max="29" width="3.7109375" style="0" customWidth="1"/>
    <col min="30" max="30" width="4.00390625" style="0" customWidth="1"/>
  </cols>
  <sheetData>
    <row r="2" spans="3:4" ht="12.75">
      <c r="C2" s="14" t="s">
        <v>26</v>
      </c>
      <c r="D2" t="s">
        <v>123</v>
      </c>
    </row>
    <row r="3" spans="4:29" ht="12.75">
      <c r="D3" s="5" t="s">
        <v>0</v>
      </c>
      <c r="E3" s="6" t="s">
        <v>83</v>
      </c>
      <c r="F3" s="6"/>
      <c r="G3" s="6"/>
      <c r="H3" s="6"/>
      <c r="I3" s="7"/>
      <c r="J3" s="1"/>
      <c r="K3" s="5" t="s">
        <v>3</v>
      </c>
      <c r="L3" s="6"/>
      <c r="M3" s="6" t="s">
        <v>272</v>
      </c>
      <c r="N3" s="6"/>
      <c r="O3" s="6"/>
      <c r="P3" s="6"/>
      <c r="Q3" s="6"/>
      <c r="R3" s="6"/>
      <c r="S3" s="7"/>
      <c r="T3" s="1"/>
      <c r="U3" s="1"/>
      <c r="V3" s="5" t="s">
        <v>23</v>
      </c>
      <c r="W3" s="6"/>
      <c r="X3" s="6" t="s">
        <v>190</v>
      </c>
      <c r="Y3" s="6"/>
      <c r="Z3" s="6"/>
      <c r="AA3" s="7"/>
      <c r="AB3" s="1"/>
      <c r="AC3" s="1"/>
    </row>
    <row r="4" spans="3:29" ht="12.75">
      <c r="C4" s="14" t="s">
        <v>24</v>
      </c>
      <c r="D4" s="5" t="s">
        <v>22</v>
      </c>
      <c r="E4" s="6"/>
      <c r="F4" s="16"/>
      <c r="G4" s="6"/>
      <c r="H4" s="6"/>
      <c r="I4" s="7"/>
      <c r="J4" s="1"/>
      <c r="K4" s="5" t="s">
        <v>4</v>
      </c>
      <c r="L4" s="6"/>
      <c r="M4" s="6" t="s">
        <v>27</v>
      </c>
      <c r="N4" s="7"/>
      <c r="O4" s="5" t="s">
        <v>6</v>
      </c>
      <c r="P4" s="6"/>
      <c r="Q4" s="6"/>
      <c r="R4" s="6"/>
      <c r="S4" s="7"/>
      <c r="T4" s="1"/>
      <c r="U4" s="1"/>
      <c r="V4" s="5" t="s">
        <v>8</v>
      </c>
      <c r="W4" s="6"/>
      <c r="X4" s="6" t="s">
        <v>191</v>
      </c>
      <c r="Y4" s="6"/>
      <c r="Z4" s="6"/>
      <c r="AA4" s="7"/>
      <c r="AB4" s="1"/>
      <c r="AC4" s="1"/>
    </row>
    <row r="5" spans="3:29" ht="12.75">
      <c r="C5" s="14" t="s">
        <v>25</v>
      </c>
      <c r="D5" s="5" t="s">
        <v>1</v>
      </c>
      <c r="E5" s="7"/>
      <c r="F5" s="5" t="s">
        <v>2</v>
      </c>
      <c r="G5" s="6"/>
      <c r="H5" s="16"/>
      <c r="I5" s="7"/>
      <c r="J5" s="1"/>
      <c r="K5" s="5" t="s">
        <v>5</v>
      </c>
      <c r="L5" s="6"/>
      <c r="M5" s="6"/>
      <c r="N5" s="7"/>
      <c r="O5" s="5" t="s">
        <v>7</v>
      </c>
      <c r="P5" s="6"/>
      <c r="Q5" s="6"/>
      <c r="R5" s="6" t="s">
        <v>189</v>
      </c>
      <c r="S5" s="7"/>
      <c r="T5" s="1"/>
      <c r="U5" s="1"/>
      <c r="V5" s="5" t="s">
        <v>9</v>
      </c>
      <c r="W5" s="6"/>
      <c r="X5" s="6"/>
      <c r="Y5" s="6"/>
      <c r="Z5" s="6"/>
      <c r="AA5" s="7"/>
      <c r="AB5" s="1"/>
      <c r="AC5" s="1"/>
    </row>
    <row r="7" spans="1:25" ht="47.25">
      <c r="A7" s="2" t="s">
        <v>10</v>
      </c>
      <c r="B7" s="11" t="s">
        <v>12</v>
      </c>
      <c r="C7" s="13" t="s">
        <v>13</v>
      </c>
      <c r="D7" s="13" t="s">
        <v>273</v>
      </c>
      <c r="E7" s="10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 t="s">
        <v>166</v>
      </c>
      <c r="M7" s="3" t="s">
        <v>167</v>
      </c>
      <c r="N7" s="3">
        <v>9</v>
      </c>
      <c r="O7" s="3">
        <v>10</v>
      </c>
      <c r="P7" s="3" t="s">
        <v>168</v>
      </c>
      <c r="Q7" s="3" t="s">
        <v>169</v>
      </c>
      <c r="R7" s="3"/>
      <c r="S7" s="3"/>
      <c r="T7" s="3"/>
      <c r="U7" s="3"/>
      <c r="V7" s="3"/>
      <c r="W7" s="4" t="s">
        <v>21</v>
      </c>
      <c r="X7" s="4" t="s">
        <v>20</v>
      </c>
      <c r="Y7" s="15" t="s">
        <v>15</v>
      </c>
    </row>
    <row r="8" spans="1:25" ht="12.75">
      <c r="A8" s="48" t="s">
        <v>11</v>
      </c>
      <c r="B8" s="18" t="s">
        <v>11</v>
      </c>
      <c r="C8" s="12"/>
      <c r="D8" s="12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159" s="40" customFormat="1" ht="21.75" customHeight="1">
      <c r="A9" s="29">
        <v>1</v>
      </c>
      <c r="B9" s="29"/>
      <c r="C9" s="29" t="s">
        <v>84</v>
      </c>
      <c r="D9" s="77" t="s">
        <v>44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4</v>
      </c>
      <c r="P9" s="29">
        <v>0</v>
      </c>
      <c r="Q9" s="29">
        <v>0</v>
      </c>
      <c r="R9" s="29"/>
      <c r="S9" s="29"/>
      <c r="T9" s="29"/>
      <c r="U9" s="29"/>
      <c r="V9" s="29"/>
      <c r="W9" s="69">
        <f>SUM(E9:Q9)</f>
        <v>4</v>
      </c>
      <c r="X9" s="73">
        <v>65.09</v>
      </c>
      <c r="Y9" s="74" t="s">
        <v>253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1:159" s="40" customFormat="1" ht="21.75" customHeight="1">
      <c r="A10" s="29">
        <v>2</v>
      </c>
      <c r="B10" s="29"/>
      <c r="C10" s="29" t="s">
        <v>85</v>
      </c>
      <c r="D10" s="29" t="s">
        <v>86</v>
      </c>
      <c r="E10" s="29">
        <v>0</v>
      </c>
      <c r="F10" s="29">
        <v>4</v>
      </c>
      <c r="G10" s="29">
        <v>0</v>
      </c>
      <c r="H10" s="29">
        <v>0</v>
      </c>
      <c r="I10" s="29">
        <v>4</v>
      </c>
      <c r="J10" s="29">
        <v>0</v>
      </c>
      <c r="K10" s="29">
        <v>4</v>
      </c>
      <c r="L10" s="29">
        <v>0</v>
      </c>
      <c r="M10" s="29">
        <v>4</v>
      </c>
      <c r="N10" s="29">
        <v>0</v>
      </c>
      <c r="O10" s="29">
        <v>4</v>
      </c>
      <c r="P10" s="29">
        <v>4</v>
      </c>
      <c r="Q10" s="29">
        <v>4</v>
      </c>
      <c r="R10" s="29"/>
      <c r="S10" s="29"/>
      <c r="T10" s="29"/>
      <c r="U10" s="29"/>
      <c r="V10" s="29"/>
      <c r="W10" s="69">
        <f>SUM(E10:Q10)</f>
        <v>28</v>
      </c>
      <c r="X10" s="73">
        <v>74.16</v>
      </c>
      <c r="Y10" s="74" t="s">
        <v>254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</row>
    <row r="11" spans="1:159" s="40" customFormat="1" ht="21.75" customHeight="1">
      <c r="A11" s="29">
        <v>3</v>
      </c>
      <c r="B11" s="29"/>
      <c r="C11" s="29" t="s">
        <v>84</v>
      </c>
      <c r="D11" s="29" t="s">
        <v>45</v>
      </c>
      <c r="E11" s="29">
        <v>0</v>
      </c>
      <c r="F11" s="82"/>
      <c r="G11" s="29" t="s">
        <v>192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9">
        <f>SUM(E11:Q11)</f>
        <v>0</v>
      </c>
      <c r="X11" s="73"/>
      <c r="Y11" s="7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1:159" s="40" customFormat="1" ht="21.75" customHeight="1">
      <c r="A12" s="29">
        <v>4</v>
      </c>
      <c r="B12" s="29" t="s">
        <v>188</v>
      </c>
      <c r="C12" s="29" t="s">
        <v>145</v>
      </c>
      <c r="D12" s="29" t="s">
        <v>143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/>
      <c r="S12" s="29"/>
      <c r="T12" s="29"/>
      <c r="U12" s="29"/>
      <c r="V12" s="29"/>
      <c r="W12" s="69">
        <f>SUM(E12:Q12)</f>
        <v>0</v>
      </c>
      <c r="X12" s="73">
        <v>79.16</v>
      </c>
      <c r="Y12" s="7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1:159" s="40" customFormat="1" ht="21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spans="1:159" s="40" customFormat="1" ht="21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</row>
    <row r="15" spans="1:159" s="40" customFormat="1" ht="21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</row>
  </sheetData>
  <printOptions/>
  <pageMargins left="0.75" right="0.75" top="0.3937007874015748" bottom="0.17" header="0.1968503937007874" footer="0.196850393700787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H18"/>
  <sheetViews>
    <sheetView workbookViewId="0" topLeftCell="A7">
      <selection activeCell="AC13" sqref="AC13"/>
    </sheetView>
  </sheetViews>
  <sheetFormatPr defaultColWidth="9.140625" defaultRowHeight="12.75"/>
  <cols>
    <col min="1" max="1" width="4.57421875" style="0" customWidth="1"/>
    <col min="2" max="2" width="0.9921875" style="0" customWidth="1"/>
    <col min="3" max="3" width="21.28125" style="0" customWidth="1"/>
    <col min="4" max="4" width="12.8515625" style="0" customWidth="1"/>
    <col min="5" max="17" width="3.8515625" style="0" customWidth="1"/>
    <col min="18" max="18" width="2.8515625" style="0" customWidth="1"/>
    <col min="19" max="20" width="3.8515625" style="0" hidden="1" customWidth="1"/>
    <col min="21" max="21" width="3.7109375" style="0" hidden="1" customWidth="1"/>
    <col min="22" max="22" width="3.8515625" style="0" hidden="1" customWidth="1"/>
    <col min="23" max="23" width="13.7109375" style="0" customWidth="1"/>
    <col min="24" max="24" width="8.57421875" style="0" customWidth="1"/>
    <col min="25" max="25" width="3.7109375" style="0" customWidth="1"/>
    <col min="26" max="26" width="9.28125" style="0" customWidth="1"/>
  </cols>
  <sheetData>
    <row r="2" spans="3:4" ht="12.75">
      <c r="C2" s="14" t="s">
        <v>26</v>
      </c>
      <c r="D2" t="s">
        <v>118</v>
      </c>
    </row>
    <row r="3" spans="4:26" ht="12.75">
      <c r="D3" s="5" t="s">
        <v>0</v>
      </c>
      <c r="E3" s="6" t="s">
        <v>87</v>
      </c>
      <c r="F3" s="6"/>
      <c r="G3" s="6"/>
      <c r="H3" s="6"/>
      <c r="I3" s="7"/>
      <c r="J3" s="1"/>
      <c r="K3" s="5" t="s">
        <v>3</v>
      </c>
      <c r="L3" s="6"/>
      <c r="M3" s="6" t="s">
        <v>274</v>
      </c>
      <c r="N3" s="6"/>
      <c r="O3" s="6"/>
      <c r="P3" s="6"/>
      <c r="Q3" s="6"/>
      <c r="R3" s="6"/>
      <c r="S3" s="7"/>
      <c r="T3" s="1"/>
      <c r="U3" s="1"/>
      <c r="V3" s="5" t="s">
        <v>23</v>
      </c>
      <c r="W3" s="6"/>
      <c r="X3" s="6" t="s">
        <v>194</v>
      </c>
      <c r="Y3" s="6"/>
      <c r="Z3" s="6"/>
    </row>
    <row r="4" spans="3:26" ht="12.75">
      <c r="C4" s="14" t="s">
        <v>24</v>
      </c>
      <c r="D4" s="5" t="s">
        <v>200</v>
      </c>
      <c r="E4" s="6"/>
      <c r="F4" s="16"/>
      <c r="G4" s="6"/>
      <c r="H4" s="6"/>
      <c r="I4" s="7"/>
      <c r="J4" s="1"/>
      <c r="K4" s="5" t="s">
        <v>4</v>
      </c>
      <c r="L4" s="6"/>
      <c r="M4" s="6" t="s">
        <v>27</v>
      </c>
      <c r="N4" s="7"/>
      <c r="O4" s="5" t="s">
        <v>6</v>
      </c>
      <c r="P4" s="6"/>
      <c r="Q4" s="6"/>
      <c r="R4" s="6"/>
      <c r="S4" s="7"/>
      <c r="T4" s="1"/>
      <c r="U4" s="1"/>
      <c r="V4" s="5" t="s">
        <v>8</v>
      </c>
      <c r="W4" s="6"/>
      <c r="X4" s="6"/>
      <c r="Y4" s="6"/>
      <c r="Z4" s="6"/>
    </row>
    <row r="5" spans="3:26" ht="12.75">
      <c r="C5" s="14" t="s">
        <v>25</v>
      </c>
      <c r="D5" s="5" t="s">
        <v>199</v>
      </c>
      <c r="E5" s="7"/>
      <c r="F5" s="5" t="s">
        <v>2</v>
      </c>
      <c r="G5" s="6"/>
      <c r="H5" s="16">
        <v>0.4583333333333333</v>
      </c>
      <c r="I5" s="7"/>
      <c r="J5" s="1"/>
      <c r="K5" s="5" t="s">
        <v>5</v>
      </c>
      <c r="L5" s="6"/>
      <c r="M5" s="6"/>
      <c r="N5" s="7"/>
      <c r="O5" s="5" t="s">
        <v>7</v>
      </c>
      <c r="P5" s="6"/>
      <c r="Q5" s="6"/>
      <c r="R5" s="6" t="s">
        <v>197</v>
      </c>
      <c r="S5" s="7"/>
      <c r="T5" s="1"/>
      <c r="U5" s="1"/>
      <c r="V5" s="5" t="s">
        <v>9</v>
      </c>
      <c r="W5" s="6"/>
      <c r="X5" s="6" t="s">
        <v>198</v>
      </c>
      <c r="Y5" s="6"/>
      <c r="Z5" s="6"/>
    </row>
    <row r="7" spans="1:86" s="40" customFormat="1" ht="80.25">
      <c r="A7" s="43" t="s">
        <v>10</v>
      </c>
      <c r="B7" s="40" t="s">
        <v>12</v>
      </c>
      <c r="C7" s="44" t="s">
        <v>13</v>
      </c>
      <c r="D7" s="44" t="s">
        <v>14</v>
      </c>
      <c r="E7" s="40">
        <v>1</v>
      </c>
      <c r="F7" s="40">
        <v>2</v>
      </c>
      <c r="G7" s="40" t="s">
        <v>195</v>
      </c>
      <c r="H7" s="40" t="s">
        <v>196</v>
      </c>
      <c r="I7" s="40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 t="s">
        <v>168</v>
      </c>
      <c r="Q7" s="40" t="s">
        <v>169</v>
      </c>
      <c r="W7" s="45" t="s">
        <v>21</v>
      </c>
      <c r="X7" s="45" t="s">
        <v>20</v>
      </c>
      <c r="Y7" s="45" t="s">
        <v>19</v>
      </c>
      <c r="Z7" s="46" t="s">
        <v>15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</row>
    <row r="8" spans="1:86" s="40" customFormat="1" ht="15.75">
      <c r="A8" s="44" t="s">
        <v>11</v>
      </c>
      <c r="B8" s="44" t="s">
        <v>11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</row>
    <row r="9" spans="1:86" s="40" customFormat="1" ht="21.75" customHeight="1">
      <c r="A9" s="29">
        <v>1</v>
      </c>
      <c r="B9" s="29"/>
      <c r="C9" s="54" t="s">
        <v>33</v>
      </c>
      <c r="D9" s="54" t="s">
        <v>38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/>
      <c r="S9" s="83"/>
      <c r="T9" s="83"/>
      <c r="U9" s="83"/>
      <c r="V9" s="83"/>
      <c r="W9" s="69">
        <f aca="true" t="shared" si="0" ref="W9:W18">SUM(E9:V9)</f>
        <v>0</v>
      </c>
      <c r="X9" s="73">
        <v>76</v>
      </c>
      <c r="Y9" s="74"/>
      <c r="Z9" s="29" t="s">
        <v>185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</row>
    <row r="10" spans="1:86" s="40" customFormat="1" ht="21.75" customHeight="1">
      <c r="A10" s="29">
        <v>3</v>
      </c>
      <c r="B10" s="29"/>
      <c r="C10" s="54" t="s">
        <v>32</v>
      </c>
      <c r="D10" s="54" t="s">
        <v>41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4</v>
      </c>
      <c r="N10" s="83">
        <v>0</v>
      </c>
      <c r="O10" s="83">
        <v>0</v>
      </c>
      <c r="P10" s="83">
        <v>0</v>
      </c>
      <c r="Q10" s="83">
        <v>0</v>
      </c>
      <c r="R10" s="83"/>
      <c r="S10" s="83"/>
      <c r="T10" s="83"/>
      <c r="U10" s="83"/>
      <c r="V10" s="83"/>
      <c r="W10" s="69">
        <f t="shared" si="0"/>
        <v>4</v>
      </c>
      <c r="X10" s="73">
        <v>63.75</v>
      </c>
      <c r="Y10" s="74"/>
      <c r="Z10" s="29" t="s">
        <v>186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</row>
    <row r="11" spans="1:86" s="40" customFormat="1" ht="21.75" customHeight="1">
      <c r="A11" s="29">
        <v>4</v>
      </c>
      <c r="B11" s="29"/>
      <c r="C11" s="29" t="s">
        <v>88</v>
      </c>
      <c r="D11" s="29" t="s">
        <v>89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4</v>
      </c>
      <c r="Q11" s="83">
        <v>0</v>
      </c>
      <c r="R11" s="83"/>
      <c r="S11" s="83"/>
      <c r="T11" s="83"/>
      <c r="U11" s="83"/>
      <c r="V11" s="83"/>
      <c r="W11" s="69">
        <f t="shared" si="0"/>
        <v>4</v>
      </c>
      <c r="X11" s="73">
        <v>66.25</v>
      </c>
      <c r="Y11" s="74"/>
      <c r="Z11" s="29" t="s">
        <v>187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s="40" customFormat="1" ht="21.75" customHeight="1">
      <c r="A12" s="29">
        <v>5</v>
      </c>
      <c r="B12" s="29"/>
      <c r="C12" s="29" t="s">
        <v>92</v>
      </c>
      <c r="D12" s="29" t="s">
        <v>93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4</v>
      </c>
      <c r="Q12" s="83">
        <v>0</v>
      </c>
      <c r="R12" s="83"/>
      <c r="S12" s="83"/>
      <c r="T12" s="83"/>
      <c r="U12" s="83"/>
      <c r="V12" s="83"/>
      <c r="W12" s="69">
        <f t="shared" si="0"/>
        <v>4</v>
      </c>
      <c r="X12" s="73">
        <v>76.22</v>
      </c>
      <c r="Y12" s="74"/>
      <c r="Z12" s="29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86" s="40" customFormat="1" ht="21.75" customHeight="1">
      <c r="A13" s="29">
        <v>6</v>
      </c>
      <c r="B13" s="29"/>
      <c r="C13" s="69" t="s">
        <v>149</v>
      </c>
      <c r="D13" s="69" t="s">
        <v>151</v>
      </c>
      <c r="E13" s="83">
        <v>0</v>
      </c>
      <c r="F13" s="83">
        <v>0</v>
      </c>
      <c r="G13" s="83">
        <v>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/>
      <c r="S13" s="83"/>
      <c r="T13" s="83"/>
      <c r="U13" s="83"/>
      <c r="V13" s="83"/>
      <c r="W13" s="69">
        <f t="shared" si="0"/>
        <v>4</v>
      </c>
      <c r="X13" s="73">
        <v>79.84</v>
      </c>
      <c r="Y13" s="74"/>
      <c r="Z13" s="29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86" s="40" customFormat="1" ht="21.75" customHeight="1">
      <c r="A14" s="29">
        <v>7</v>
      </c>
      <c r="B14" s="29"/>
      <c r="C14" s="54" t="s">
        <v>33</v>
      </c>
      <c r="D14" s="54" t="s">
        <v>40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4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4</v>
      </c>
      <c r="Q14" s="83">
        <v>0</v>
      </c>
      <c r="R14" s="83"/>
      <c r="S14" s="83"/>
      <c r="T14" s="83"/>
      <c r="U14" s="83"/>
      <c r="V14" s="83"/>
      <c r="W14" s="69">
        <f t="shared" si="0"/>
        <v>8</v>
      </c>
      <c r="X14" s="73">
        <v>69.19</v>
      </c>
      <c r="Y14" s="74"/>
      <c r="Z14" s="29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86" s="40" customFormat="1" ht="21.75" customHeight="1">
      <c r="A15" s="29">
        <v>8</v>
      </c>
      <c r="B15" s="29"/>
      <c r="C15" s="29" t="s">
        <v>92</v>
      </c>
      <c r="D15" s="29" t="s">
        <v>193</v>
      </c>
      <c r="E15" s="83">
        <v>0</v>
      </c>
      <c r="F15" s="83">
        <v>0</v>
      </c>
      <c r="G15" s="83">
        <v>4</v>
      </c>
      <c r="H15" s="83">
        <v>0</v>
      </c>
      <c r="I15" s="83">
        <v>0</v>
      </c>
      <c r="J15" s="83">
        <v>0</v>
      </c>
      <c r="K15" s="83">
        <v>4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/>
      <c r="S15" s="83"/>
      <c r="T15" s="83"/>
      <c r="U15" s="83"/>
      <c r="V15" s="83"/>
      <c r="W15" s="69">
        <f t="shared" si="0"/>
        <v>8</v>
      </c>
      <c r="X15" s="73">
        <v>78</v>
      </c>
      <c r="Y15" s="74"/>
      <c r="Z15" s="29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86" s="40" customFormat="1" ht="21.75" customHeight="1">
      <c r="A16" s="29">
        <v>9</v>
      </c>
      <c r="B16" s="29"/>
      <c r="C16" s="72" t="s">
        <v>43</v>
      </c>
      <c r="D16" s="72" t="s">
        <v>46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4</v>
      </c>
      <c r="K16" s="83">
        <v>0</v>
      </c>
      <c r="L16" s="83">
        <v>4</v>
      </c>
      <c r="M16" s="83">
        <v>0</v>
      </c>
      <c r="N16" s="83">
        <v>0</v>
      </c>
      <c r="O16" s="83">
        <v>4</v>
      </c>
      <c r="P16" s="83">
        <v>0</v>
      </c>
      <c r="Q16" s="83">
        <v>0</v>
      </c>
      <c r="R16" s="83"/>
      <c r="S16" s="83"/>
      <c r="T16" s="83"/>
      <c r="U16" s="83"/>
      <c r="V16" s="83"/>
      <c r="W16" s="69">
        <f t="shared" si="0"/>
        <v>12</v>
      </c>
      <c r="X16" s="73">
        <v>68.22</v>
      </c>
      <c r="Y16" s="74"/>
      <c r="Z16" s="29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</row>
    <row r="17" spans="1:86" s="40" customFormat="1" ht="21.75" customHeight="1">
      <c r="A17" s="29">
        <v>10</v>
      </c>
      <c r="B17" s="29"/>
      <c r="C17" s="29" t="s">
        <v>202</v>
      </c>
      <c r="D17" s="29" t="s">
        <v>143</v>
      </c>
      <c r="E17" s="83">
        <v>0</v>
      </c>
      <c r="F17" s="83">
        <v>0</v>
      </c>
      <c r="G17" s="83">
        <v>0</v>
      </c>
      <c r="H17" s="83">
        <v>0</v>
      </c>
      <c r="I17" s="83">
        <v>4</v>
      </c>
      <c r="J17" s="83">
        <v>0</v>
      </c>
      <c r="K17" s="83">
        <v>4</v>
      </c>
      <c r="L17" s="83">
        <v>0</v>
      </c>
      <c r="M17" s="83">
        <v>0</v>
      </c>
      <c r="N17" s="83">
        <v>0</v>
      </c>
      <c r="O17" s="83">
        <v>0</v>
      </c>
      <c r="P17" s="83">
        <v>4</v>
      </c>
      <c r="Q17" s="83">
        <v>0</v>
      </c>
      <c r="R17" s="83"/>
      <c r="S17" s="83"/>
      <c r="T17" s="83"/>
      <c r="U17" s="83"/>
      <c r="V17" s="83"/>
      <c r="W17" s="69">
        <f t="shared" si="0"/>
        <v>12</v>
      </c>
      <c r="X17" s="73">
        <v>76.6</v>
      </c>
      <c r="Y17" s="74"/>
      <c r="Z17" s="29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</row>
    <row r="18" spans="1:86" s="40" customFormat="1" ht="21.75" customHeight="1">
      <c r="A18" s="29">
        <v>2</v>
      </c>
      <c r="B18" s="29"/>
      <c r="C18" s="84" t="s">
        <v>90</v>
      </c>
      <c r="D18" s="85" t="s">
        <v>91</v>
      </c>
      <c r="E18" s="83" t="s">
        <v>212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69">
        <f t="shared" si="0"/>
        <v>0</v>
      </c>
      <c r="X18" s="73"/>
      <c r="Y18" s="74"/>
      <c r="Z18" s="29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</row>
  </sheetData>
  <printOptions/>
  <pageMargins left="0.75" right="0.75" top="0.3937007874015748" bottom="0.17" header="0.1968503937007874" footer="0.1968503937007874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2"/>
  <sheetViews>
    <sheetView workbookViewId="0" topLeftCell="A8">
      <selection activeCell="AF27" sqref="AF27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19.8515625" style="0" customWidth="1"/>
    <col min="4" max="4" width="16.421875" style="0" customWidth="1"/>
    <col min="5" max="20" width="3.8515625" style="0" customWidth="1"/>
    <col min="21" max="21" width="5.7109375" style="0" customWidth="1"/>
    <col min="22" max="22" width="6.8515625" style="0" customWidth="1"/>
    <col min="23" max="23" width="13.7109375" style="0" customWidth="1"/>
    <col min="24" max="24" width="8.57421875" style="0" customWidth="1"/>
    <col min="25" max="25" width="3.7109375" style="0" customWidth="1"/>
    <col min="26" max="26" width="9.28125" style="0" customWidth="1"/>
    <col min="27" max="27" width="0.5625" style="0" customWidth="1"/>
    <col min="28" max="28" width="3.7109375" style="0" hidden="1" customWidth="1"/>
    <col min="29" max="29" width="3.57421875" style="0" customWidth="1"/>
    <col min="30" max="30" width="4.00390625" style="0" hidden="1" customWidth="1"/>
  </cols>
  <sheetData>
    <row r="2" spans="3:4" ht="12.75">
      <c r="C2" s="14" t="s">
        <v>26</v>
      </c>
      <c r="D2" t="s">
        <v>117</v>
      </c>
    </row>
    <row r="3" spans="4:29" ht="12.75">
      <c r="D3" s="5" t="s">
        <v>0</v>
      </c>
      <c r="E3" s="6" t="s">
        <v>94</v>
      </c>
      <c r="F3" s="6"/>
      <c r="G3" s="6"/>
      <c r="H3" s="6"/>
      <c r="I3" s="7"/>
      <c r="J3" s="1"/>
      <c r="K3" s="5" t="s">
        <v>3</v>
      </c>
      <c r="L3" s="6"/>
      <c r="M3" s="6" t="s">
        <v>275</v>
      </c>
      <c r="N3" s="6"/>
      <c r="O3" s="6"/>
      <c r="P3" s="6"/>
      <c r="Q3" s="6"/>
      <c r="R3" s="6"/>
      <c r="S3" s="7"/>
      <c r="T3" s="1"/>
      <c r="U3" s="1"/>
      <c r="V3" s="5" t="s">
        <v>23</v>
      </c>
      <c r="W3" s="6"/>
      <c r="X3" s="6" t="s">
        <v>194</v>
      </c>
      <c r="Y3" s="6"/>
      <c r="Z3" s="6"/>
      <c r="AA3" s="7"/>
      <c r="AB3" s="1"/>
      <c r="AC3" s="1"/>
    </row>
    <row r="4" spans="3:29" ht="12.75">
      <c r="C4" s="14" t="s">
        <v>24</v>
      </c>
      <c r="D4" s="5" t="s">
        <v>200</v>
      </c>
      <c r="E4" s="6"/>
      <c r="F4" s="16"/>
      <c r="G4" s="6"/>
      <c r="H4" s="6"/>
      <c r="I4" s="7"/>
      <c r="J4" s="1"/>
      <c r="K4" s="5" t="s">
        <v>4</v>
      </c>
      <c r="L4" s="6"/>
      <c r="M4" s="6" t="s">
        <v>27</v>
      </c>
      <c r="N4" s="7"/>
      <c r="O4" s="5" t="s">
        <v>6</v>
      </c>
      <c r="P4" s="6"/>
      <c r="Q4" s="6"/>
      <c r="R4" s="6"/>
      <c r="S4" s="7"/>
      <c r="T4" s="1"/>
      <c r="U4" s="1"/>
      <c r="V4" s="5" t="s">
        <v>8</v>
      </c>
      <c r="W4" s="6"/>
      <c r="X4" s="6"/>
      <c r="Y4" s="6"/>
      <c r="Z4" s="6"/>
      <c r="AA4" s="7"/>
      <c r="AB4" s="1"/>
      <c r="AC4" s="1"/>
    </row>
    <row r="5" spans="3:29" ht="12.75">
      <c r="C5" s="14" t="s">
        <v>25</v>
      </c>
      <c r="D5" s="5" t="s">
        <v>199</v>
      </c>
      <c r="E5" s="7"/>
      <c r="F5" s="5" t="s">
        <v>2</v>
      </c>
      <c r="G5" s="6"/>
      <c r="H5" s="16"/>
      <c r="I5" s="7"/>
      <c r="J5" s="1"/>
      <c r="K5" s="5" t="s">
        <v>5</v>
      </c>
      <c r="L5" s="6"/>
      <c r="M5" s="6"/>
      <c r="N5" s="7"/>
      <c r="O5" s="5" t="s">
        <v>7</v>
      </c>
      <c r="P5" s="6"/>
      <c r="Q5" s="6"/>
      <c r="R5" s="6" t="s">
        <v>236</v>
      </c>
      <c r="S5" s="7"/>
      <c r="T5" s="1"/>
      <c r="U5" s="1"/>
      <c r="V5" s="5" t="s">
        <v>9</v>
      </c>
      <c r="W5" s="6"/>
      <c r="X5" s="6" t="s">
        <v>198</v>
      </c>
      <c r="Y5" s="6"/>
      <c r="Z5" s="6"/>
      <c r="AA5" s="7"/>
      <c r="AB5" s="1"/>
      <c r="AC5" s="1"/>
    </row>
    <row r="7" spans="1:29" s="40" customFormat="1" ht="117">
      <c r="A7" s="43" t="s">
        <v>10</v>
      </c>
      <c r="B7" s="40" t="s">
        <v>12</v>
      </c>
      <c r="C7" s="44" t="s">
        <v>13</v>
      </c>
      <c r="D7" s="44" t="s">
        <v>14</v>
      </c>
      <c r="E7" s="40">
        <v>1</v>
      </c>
      <c r="F7" s="40">
        <v>2</v>
      </c>
      <c r="G7" s="40" t="s">
        <v>195</v>
      </c>
      <c r="H7" s="40" t="s">
        <v>196</v>
      </c>
      <c r="I7" s="40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 t="s">
        <v>168</v>
      </c>
      <c r="Q7" s="40" t="s">
        <v>169</v>
      </c>
      <c r="W7" s="45" t="s">
        <v>21</v>
      </c>
      <c r="X7" s="45" t="s">
        <v>20</v>
      </c>
      <c r="Y7" s="45" t="s">
        <v>19</v>
      </c>
      <c r="Z7" s="45" t="s">
        <v>18</v>
      </c>
      <c r="AA7" s="45" t="s">
        <v>17</v>
      </c>
      <c r="AB7" s="46" t="s">
        <v>16</v>
      </c>
      <c r="AC7" s="46" t="s">
        <v>15</v>
      </c>
    </row>
    <row r="8" spans="1:29" s="40" customFormat="1" ht="15.75">
      <c r="A8" s="44" t="s">
        <v>11</v>
      </c>
      <c r="B8" s="44" t="s">
        <v>11</v>
      </c>
      <c r="AC8" s="47"/>
    </row>
    <row r="9" spans="1:29" s="40" customFormat="1" ht="21.75" customHeight="1">
      <c r="A9" s="29">
        <v>1</v>
      </c>
      <c r="B9" s="29"/>
      <c r="C9" s="54" t="s">
        <v>33</v>
      </c>
      <c r="D9" s="54" t="s">
        <v>40</v>
      </c>
      <c r="E9" s="83" t="s">
        <v>232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69">
        <f>SUM(E9:V9)</f>
        <v>0</v>
      </c>
      <c r="X9" s="38"/>
      <c r="Y9" s="41"/>
      <c r="AC9" s="42"/>
    </row>
    <row r="10" spans="1:29" s="40" customFormat="1" ht="21.75" customHeight="1">
      <c r="A10" s="29">
        <v>2</v>
      </c>
      <c r="B10" s="29"/>
      <c r="C10" s="54" t="s">
        <v>32</v>
      </c>
      <c r="D10" s="54" t="s">
        <v>39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/>
      <c r="S10" s="83"/>
      <c r="T10" s="83"/>
      <c r="U10" s="83"/>
      <c r="V10" s="83"/>
      <c r="W10" s="69">
        <f aca="true" t="shared" si="0" ref="W10:W17">SUM(E10:V10)</f>
        <v>0</v>
      </c>
      <c r="X10" s="73">
        <v>65.19</v>
      </c>
      <c r="Y10" s="74"/>
      <c r="Z10" s="29"/>
      <c r="AC10" s="42"/>
    </row>
    <row r="11" spans="1:29" s="40" customFormat="1" ht="21.75" customHeight="1">
      <c r="A11" s="29">
        <v>3</v>
      </c>
      <c r="B11" s="29" t="s">
        <v>188</v>
      </c>
      <c r="C11" s="54" t="s">
        <v>202</v>
      </c>
      <c r="D11" s="54" t="s">
        <v>215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4</v>
      </c>
      <c r="R11" s="83"/>
      <c r="S11" s="83"/>
      <c r="T11" s="83"/>
      <c r="U11" s="83"/>
      <c r="V11" s="83"/>
      <c r="W11" s="69">
        <f t="shared" si="0"/>
        <v>4</v>
      </c>
      <c r="X11" s="73">
        <v>75.87</v>
      </c>
      <c r="Y11" s="74"/>
      <c r="Z11" s="29"/>
      <c r="AC11" s="42"/>
    </row>
    <row r="12" spans="1:29" s="40" customFormat="1" ht="21.75" customHeight="1">
      <c r="A12" s="29">
        <v>4</v>
      </c>
      <c r="B12" s="29"/>
      <c r="C12" s="29" t="s">
        <v>127</v>
      </c>
      <c r="D12" s="29" t="s">
        <v>213</v>
      </c>
      <c r="E12" s="83">
        <v>0</v>
      </c>
      <c r="F12" s="83">
        <v>4</v>
      </c>
      <c r="G12" s="83">
        <v>0</v>
      </c>
      <c r="H12" s="83">
        <v>0</v>
      </c>
      <c r="I12" s="83">
        <v>0</v>
      </c>
      <c r="J12" s="83">
        <v>0</v>
      </c>
      <c r="K12" s="83">
        <v>8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/>
      <c r="S12" s="83"/>
      <c r="T12" s="83"/>
      <c r="U12" s="83"/>
      <c r="V12" s="83"/>
      <c r="W12" s="69">
        <f t="shared" si="0"/>
        <v>12</v>
      </c>
      <c r="X12" s="73">
        <v>70.72</v>
      </c>
      <c r="Y12" s="74"/>
      <c r="Z12" s="29"/>
      <c r="AC12" s="42"/>
    </row>
    <row r="13" spans="1:29" s="40" customFormat="1" ht="21.75" customHeight="1">
      <c r="A13" s="29">
        <v>5</v>
      </c>
      <c r="B13" s="29"/>
      <c r="C13" s="29" t="s">
        <v>95</v>
      </c>
      <c r="D13" s="29" t="s">
        <v>96</v>
      </c>
      <c r="E13" s="83" t="s">
        <v>238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69">
        <f t="shared" si="0"/>
        <v>0</v>
      </c>
      <c r="X13" s="73"/>
      <c r="Y13" s="74"/>
      <c r="Z13" s="29"/>
      <c r="AC13" s="42"/>
    </row>
    <row r="14" spans="1:29" s="40" customFormat="1" ht="21.75" customHeight="1">
      <c r="A14" s="29">
        <v>6</v>
      </c>
      <c r="B14" s="29"/>
      <c r="C14" s="29" t="s">
        <v>229</v>
      </c>
      <c r="D14" s="29" t="s">
        <v>230</v>
      </c>
      <c r="E14" s="83">
        <v>0</v>
      </c>
      <c r="F14" s="83">
        <v>0</v>
      </c>
      <c r="G14" s="83">
        <v>4</v>
      </c>
      <c r="H14" s="83">
        <v>0</v>
      </c>
      <c r="I14" s="83">
        <v>4</v>
      </c>
      <c r="J14" s="83" t="s">
        <v>239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69">
        <f t="shared" si="0"/>
        <v>8</v>
      </c>
      <c r="X14" s="73"/>
      <c r="Y14" s="74"/>
      <c r="Z14" s="29"/>
      <c r="AC14" s="42"/>
    </row>
    <row r="15" spans="1:29" s="40" customFormat="1" ht="21.75" customHeight="1">
      <c r="A15" s="29">
        <v>7</v>
      </c>
      <c r="B15" s="29"/>
      <c r="C15" s="29" t="s">
        <v>33</v>
      </c>
      <c r="D15" s="29" t="s">
        <v>42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/>
      <c r="S15" s="83"/>
      <c r="T15" s="83"/>
      <c r="U15" s="83"/>
      <c r="V15" s="83"/>
      <c r="W15" s="69">
        <f t="shared" si="0"/>
        <v>0</v>
      </c>
      <c r="X15" s="73">
        <v>78.47</v>
      </c>
      <c r="Y15" s="74"/>
      <c r="Z15" s="29"/>
      <c r="AC15" s="42"/>
    </row>
    <row r="16" spans="1:29" s="40" customFormat="1" ht="21.75" customHeight="1">
      <c r="A16" s="29">
        <v>8</v>
      </c>
      <c r="B16" s="29"/>
      <c r="C16" s="29" t="s">
        <v>32</v>
      </c>
      <c r="D16" s="29" t="s">
        <v>37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/>
      <c r="S16" s="83"/>
      <c r="T16" s="83"/>
      <c r="U16" s="83"/>
      <c r="V16" s="83"/>
      <c r="W16" s="69">
        <f t="shared" si="0"/>
        <v>0</v>
      </c>
      <c r="X16" s="73">
        <v>64.84</v>
      </c>
      <c r="Y16" s="74"/>
      <c r="Z16" s="29"/>
      <c r="AC16" s="42"/>
    </row>
    <row r="17" spans="1:29" s="40" customFormat="1" ht="21.75" customHeight="1">
      <c r="A17" s="29">
        <v>9</v>
      </c>
      <c r="B17" s="29"/>
      <c r="C17" s="29" t="s">
        <v>127</v>
      </c>
      <c r="D17" s="29" t="s">
        <v>214</v>
      </c>
      <c r="E17" s="83">
        <v>4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4</v>
      </c>
      <c r="L17" s="83">
        <v>0</v>
      </c>
      <c r="M17" s="83">
        <v>0</v>
      </c>
      <c r="N17" s="83">
        <v>0</v>
      </c>
      <c r="O17" s="83">
        <v>0</v>
      </c>
      <c r="P17" s="83">
        <v>4</v>
      </c>
      <c r="Q17" s="83">
        <v>4</v>
      </c>
      <c r="R17" s="83"/>
      <c r="S17" s="83"/>
      <c r="T17" s="83"/>
      <c r="U17" s="83"/>
      <c r="V17" s="83"/>
      <c r="W17" s="69">
        <f t="shared" si="0"/>
        <v>16</v>
      </c>
      <c r="X17" s="73">
        <v>71.82</v>
      </c>
      <c r="Y17" s="74"/>
      <c r="Z17" s="29"/>
      <c r="AC17" s="42"/>
    </row>
    <row r="18" spans="1:29" s="40" customFormat="1" ht="21.75" customHeight="1">
      <c r="A18" s="29"/>
      <c r="B18" s="29"/>
      <c r="C18" s="54"/>
      <c r="D18" s="54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69"/>
      <c r="X18" s="73"/>
      <c r="Y18" s="74"/>
      <c r="Z18" s="29"/>
      <c r="AC18" s="42"/>
    </row>
    <row r="19" spans="1:29" s="40" customFormat="1" ht="21.75" customHeight="1">
      <c r="A19" s="87"/>
      <c r="B19" s="87"/>
      <c r="C19" s="87" t="s">
        <v>178</v>
      </c>
      <c r="D19" s="87" t="s">
        <v>237</v>
      </c>
      <c r="E19" s="88">
        <v>1</v>
      </c>
      <c r="F19" s="88">
        <v>6</v>
      </c>
      <c r="G19" s="88">
        <v>7</v>
      </c>
      <c r="H19" s="88">
        <v>4</v>
      </c>
      <c r="I19" s="88" t="s">
        <v>168</v>
      </c>
      <c r="J19" s="88" t="s">
        <v>169</v>
      </c>
      <c r="K19" s="88">
        <v>8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7"/>
      <c r="X19" s="89"/>
      <c r="Y19" s="90"/>
      <c r="Z19" s="87"/>
      <c r="AC19" s="42"/>
    </row>
    <row r="20" spans="1:29" s="40" customFormat="1" ht="21.75" customHeight="1">
      <c r="A20" s="29">
        <v>1</v>
      </c>
      <c r="B20" s="29"/>
      <c r="C20" s="29" t="s">
        <v>32</v>
      </c>
      <c r="D20" s="29" t="s">
        <v>37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/>
      <c r="M20" s="83"/>
      <c r="N20" s="83"/>
      <c r="O20" s="83"/>
      <c r="P20" s="83"/>
      <c r="Q20" s="83"/>
      <c r="R20" s="83"/>
      <c r="S20" s="83"/>
      <c r="T20" s="83"/>
      <c r="U20" s="79">
        <v>43.59</v>
      </c>
      <c r="V20" s="79">
        <v>45.03</v>
      </c>
      <c r="W20" s="86">
        <f>SUM(E20:K20)</f>
        <v>0</v>
      </c>
      <c r="X20" s="73">
        <f>(U20+V20)/2</f>
        <v>44.31</v>
      </c>
      <c r="Y20" s="74"/>
      <c r="Z20" s="29" t="s">
        <v>241</v>
      </c>
      <c r="AC20" s="42"/>
    </row>
    <row r="21" spans="1:29" s="40" customFormat="1" ht="21.75" customHeight="1">
      <c r="A21" s="29">
        <v>2</v>
      </c>
      <c r="B21" s="29"/>
      <c r="C21" s="54" t="s">
        <v>32</v>
      </c>
      <c r="D21" s="54" t="s">
        <v>39</v>
      </c>
      <c r="E21" s="83">
        <v>4</v>
      </c>
      <c r="F21" s="83">
        <v>0</v>
      </c>
      <c r="G21" s="83">
        <v>0</v>
      </c>
      <c r="H21" s="83">
        <v>0</v>
      </c>
      <c r="I21" s="83">
        <v>0</v>
      </c>
      <c r="J21" s="83">
        <v>4</v>
      </c>
      <c r="K21" s="83">
        <v>0</v>
      </c>
      <c r="L21" s="83"/>
      <c r="M21" s="83"/>
      <c r="N21" s="83"/>
      <c r="O21" s="83"/>
      <c r="P21" s="83"/>
      <c r="Q21" s="83"/>
      <c r="R21" s="83"/>
      <c r="S21" s="83"/>
      <c r="T21" s="83"/>
      <c r="U21" s="79">
        <v>44.55</v>
      </c>
      <c r="V21" s="79">
        <v>44.09</v>
      </c>
      <c r="W21" s="86">
        <f>SUM(E21:K21)</f>
        <v>8</v>
      </c>
      <c r="X21" s="73">
        <f>(U21+V21)/2</f>
        <v>44.32</v>
      </c>
      <c r="Y21" s="74"/>
      <c r="Z21" s="29" t="s">
        <v>242</v>
      </c>
      <c r="AC21" s="42"/>
    </row>
    <row r="22" spans="1:29" s="40" customFormat="1" ht="21.75" customHeight="1">
      <c r="A22" s="29">
        <v>3</v>
      </c>
      <c r="B22" s="29"/>
      <c r="C22" s="29" t="s">
        <v>33</v>
      </c>
      <c r="D22" s="29" t="s">
        <v>42</v>
      </c>
      <c r="E22" s="83">
        <v>0</v>
      </c>
      <c r="F22" s="83">
        <v>0</v>
      </c>
      <c r="G22" s="83">
        <v>0</v>
      </c>
      <c r="H22" s="83">
        <v>0</v>
      </c>
      <c r="I22" s="83">
        <v>4</v>
      </c>
      <c r="J22" s="83">
        <v>4</v>
      </c>
      <c r="K22" s="83">
        <v>4</v>
      </c>
      <c r="L22" s="83"/>
      <c r="M22" s="83"/>
      <c r="N22" s="83"/>
      <c r="O22" s="83"/>
      <c r="P22" s="83"/>
      <c r="Q22" s="83"/>
      <c r="R22" s="83"/>
      <c r="S22" s="83"/>
      <c r="T22" s="83"/>
      <c r="U22" s="79">
        <v>43.93</v>
      </c>
      <c r="V22" s="79"/>
      <c r="W22" s="86">
        <f>SUM(E22:K22)</f>
        <v>12</v>
      </c>
      <c r="X22" s="73">
        <f>(U22+V22)</f>
        <v>43.93</v>
      </c>
      <c r="Y22" s="74"/>
      <c r="Z22" s="29" t="s">
        <v>243</v>
      </c>
      <c r="AC22" s="42"/>
    </row>
  </sheetData>
  <printOptions/>
  <pageMargins left="0.75" right="0.75" top="0.3937007874015748" bottom="0.17" header="0.1968503937007874" footer="0.1968503937007874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20"/>
  <sheetViews>
    <sheetView workbookViewId="0" topLeftCell="A4">
      <selection activeCell="AF12" sqref="AF12"/>
    </sheetView>
  </sheetViews>
  <sheetFormatPr defaultColWidth="9.140625" defaultRowHeight="12.75"/>
  <cols>
    <col min="1" max="1" width="4.57421875" style="0" customWidth="1"/>
    <col min="2" max="2" width="2.421875" style="0" customWidth="1"/>
    <col min="3" max="3" width="17.00390625" style="0" customWidth="1"/>
    <col min="4" max="4" width="16.421875" style="0" customWidth="1"/>
    <col min="5" max="17" width="3.8515625" style="0" customWidth="1"/>
    <col min="18" max="18" width="0.9921875" style="0" customWidth="1"/>
    <col min="19" max="20" width="3.8515625" style="0" hidden="1" customWidth="1"/>
    <col min="21" max="21" width="7.421875" style="0" customWidth="1"/>
    <col min="22" max="22" width="6.57421875" style="0" customWidth="1"/>
    <col min="23" max="23" width="7.8515625" style="0" customWidth="1"/>
    <col min="24" max="24" width="8.57421875" style="0" customWidth="1"/>
    <col min="25" max="25" width="3.7109375" style="0" customWidth="1"/>
    <col min="26" max="26" width="9.28125" style="0" customWidth="1"/>
    <col min="27" max="27" width="3.7109375" style="0" customWidth="1"/>
    <col min="28" max="28" width="5.00390625" style="0" customWidth="1"/>
    <col min="29" max="29" width="3.7109375" style="0" customWidth="1"/>
    <col min="30" max="30" width="4.00390625" style="0" customWidth="1"/>
  </cols>
  <sheetData>
    <row r="2" spans="3:4" ht="12.75">
      <c r="C2" s="14" t="s">
        <v>26</v>
      </c>
      <c r="D2" t="s">
        <v>114</v>
      </c>
    </row>
    <row r="3" spans="4:29" ht="12.75">
      <c r="D3" s="5" t="s">
        <v>0</v>
      </c>
      <c r="E3" s="6" t="s">
        <v>97</v>
      </c>
      <c r="F3" s="6"/>
      <c r="G3" s="6"/>
      <c r="H3" s="6"/>
      <c r="I3" s="7"/>
      <c r="J3" s="1"/>
      <c r="K3" s="5" t="s">
        <v>3</v>
      </c>
      <c r="L3" s="6"/>
      <c r="M3" s="6" t="s">
        <v>276</v>
      </c>
      <c r="N3" s="6"/>
      <c r="O3" s="6"/>
      <c r="P3" s="6"/>
      <c r="Q3" s="6"/>
      <c r="R3" s="6"/>
      <c r="S3" s="7"/>
      <c r="T3" s="1"/>
      <c r="U3" s="1"/>
      <c r="V3" s="5" t="s">
        <v>23</v>
      </c>
      <c r="W3" s="6"/>
      <c r="X3" s="6" t="s">
        <v>194</v>
      </c>
      <c r="Y3" s="6"/>
      <c r="Z3" s="6"/>
      <c r="AA3" s="7"/>
      <c r="AB3" s="1"/>
      <c r="AC3" s="1"/>
    </row>
    <row r="4" spans="3:29" ht="12.75">
      <c r="C4" s="14" t="s">
        <v>24</v>
      </c>
      <c r="D4" s="5" t="s">
        <v>200</v>
      </c>
      <c r="E4" s="6"/>
      <c r="F4" s="16"/>
      <c r="G4" s="6"/>
      <c r="H4" s="6"/>
      <c r="I4" s="7"/>
      <c r="J4" s="1"/>
      <c r="K4" s="5" t="s">
        <v>4</v>
      </c>
      <c r="L4" s="6"/>
      <c r="M4" s="6" t="s">
        <v>27</v>
      </c>
      <c r="N4" s="7"/>
      <c r="O4" s="5" t="s">
        <v>6</v>
      </c>
      <c r="P4" s="6"/>
      <c r="Q4" s="6"/>
      <c r="R4" s="6"/>
      <c r="S4" s="7"/>
      <c r="T4" s="1"/>
      <c r="U4" s="1"/>
      <c r="V4" s="5" t="s">
        <v>8</v>
      </c>
      <c r="W4" s="6"/>
      <c r="X4" s="6"/>
      <c r="Y4" s="6"/>
      <c r="Z4" s="6"/>
      <c r="AA4" s="7"/>
      <c r="AB4" s="1"/>
      <c r="AC4" s="1"/>
    </row>
    <row r="5" spans="3:29" ht="12.75">
      <c r="C5" s="14" t="s">
        <v>25</v>
      </c>
      <c r="D5" s="5" t="s">
        <v>199</v>
      </c>
      <c r="E5" s="7"/>
      <c r="F5" s="5" t="s">
        <v>2</v>
      </c>
      <c r="G5" s="6"/>
      <c r="H5" s="16"/>
      <c r="I5" s="7"/>
      <c r="J5" s="1"/>
      <c r="K5" s="5" t="s">
        <v>5</v>
      </c>
      <c r="L5" s="6"/>
      <c r="M5" s="6"/>
      <c r="N5" s="7"/>
      <c r="O5" s="5" t="s">
        <v>7</v>
      </c>
      <c r="P5" s="6"/>
      <c r="Q5" s="6"/>
      <c r="R5" s="6" t="s">
        <v>236</v>
      </c>
      <c r="S5" s="7"/>
      <c r="T5" s="1"/>
      <c r="U5" s="1"/>
      <c r="V5" s="5" t="s">
        <v>9</v>
      </c>
      <c r="W5" s="6"/>
      <c r="X5" s="6" t="s">
        <v>198</v>
      </c>
      <c r="Y5" s="6"/>
      <c r="Z5" s="6"/>
      <c r="AA5" s="7"/>
      <c r="AB5" s="1"/>
      <c r="AC5" s="1"/>
    </row>
    <row r="7" spans="1:28" ht="75.75">
      <c r="A7" s="2" t="s">
        <v>10</v>
      </c>
      <c r="B7" s="11" t="s">
        <v>12</v>
      </c>
      <c r="C7" s="13" t="s">
        <v>13</v>
      </c>
      <c r="D7" s="13" t="s">
        <v>14</v>
      </c>
      <c r="E7" s="10">
        <v>1</v>
      </c>
      <c r="F7" s="3">
        <v>2</v>
      </c>
      <c r="G7" s="3" t="s">
        <v>195</v>
      </c>
      <c r="H7" s="3" t="s">
        <v>196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10</v>
      </c>
      <c r="P7" s="3" t="s">
        <v>168</v>
      </c>
      <c r="Q7" s="3" t="s">
        <v>169</v>
      </c>
      <c r="R7" s="3"/>
      <c r="S7" s="3"/>
      <c r="T7" s="3"/>
      <c r="U7" s="3"/>
      <c r="V7" s="3"/>
      <c r="W7" s="4" t="s">
        <v>21</v>
      </c>
      <c r="X7" s="4" t="s">
        <v>20</v>
      </c>
      <c r="Y7" s="4" t="s">
        <v>19</v>
      </c>
      <c r="Z7" s="15" t="s">
        <v>15</v>
      </c>
      <c r="AA7" s="4" t="s">
        <v>17</v>
      </c>
      <c r="AB7" s="15" t="s">
        <v>16</v>
      </c>
    </row>
    <row r="8" spans="1:29" ht="12.75">
      <c r="A8" s="48" t="s">
        <v>11</v>
      </c>
      <c r="B8" s="18" t="s">
        <v>11</v>
      </c>
      <c r="C8" s="12"/>
      <c r="D8" s="12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</row>
    <row r="9" spans="1:31" s="40" customFormat="1" ht="21.75" customHeight="1">
      <c r="A9" s="29">
        <v>1</v>
      </c>
      <c r="B9" s="29"/>
      <c r="C9" s="29" t="s">
        <v>32</v>
      </c>
      <c r="D9" s="29" t="s">
        <v>116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4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/>
      <c r="S9" s="83"/>
      <c r="T9" s="83"/>
      <c r="U9" s="83"/>
      <c r="V9" s="83"/>
      <c r="W9" s="69">
        <f aca="true" t="shared" si="0" ref="W9:W16">SUM(E9:V9)</f>
        <v>4</v>
      </c>
      <c r="X9" s="73">
        <v>73.22</v>
      </c>
      <c r="Y9" s="74"/>
      <c r="Z9" s="29"/>
      <c r="AA9" s="29"/>
      <c r="AB9" s="29"/>
      <c r="AC9" s="81"/>
      <c r="AD9" s="29"/>
      <c r="AE9" s="29"/>
    </row>
    <row r="10" spans="1:31" s="40" customFormat="1" ht="21.75" customHeight="1">
      <c r="A10" s="29">
        <v>2</v>
      </c>
      <c r="B10" s="29"/>
      <c r="C10" s="29" t="s">
        <v>229</v>
      </c>
      <c r="D10" s="29" t="s">
        <v>240</v>
      </c>
      <c r="E10" s="83">
        <v>0</v>
      </c>
      <c r="F10" s="83">
        <v>0</v>
      </c>
      <c r="G10" s="83">
        <v>0</v>
      </c>
      <c r="H10" s="83">
        <v>0</v>
      </c>
      <c r="I10" s="83">
        <v>4</v>
      </c>
      <c r="J10" s="83" t="s">
        <v>239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69">
        <f t="shared" si="0"/>
        <v>4</v>
      </c>
      <c r="X10" s="73"/>
      <c r="Y10" s="74"/>
      <c r="Z10" s="29"/>
      <c r="AA10" s="29"/>
      <c r="AB10" s="29"/>
      <c r="AC10" s="81"/>
      <c r="AD10" s="29"/>
      <c r="AE10" s="29"/>
    </row>
    <row r="11" spans="1:31" s="40" customFormat="1" ht="21.75" customHeight="1">
      <c r="A11" s="29">
        <v>3</v>
      </c>
      <c r="B11" s="29"/>
      <c r="C11" s="29" t="s">
        <v>127</v>
      </c>
      <c r="D11" s="29" t="s">
        <v>216</v>
      </c>
      <c r="E11" s="83">
        <v>0</v>
      </c>
      <c r="F11" s="83">
        <v>0</v>
      </c>
      <c r="G11" s="83">
        <v>0</v>
      </c>
      <c r="H11" s="83">
        <v>0</v>
      </c>
      <c r="I11" s="83">
        <v>4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4</v>
      </c>
      <c r="P11" s="83">
        <v>4</v>
      </c>
      <c r="Q11" s="83">
        <v>4</v>
      </c>
      <c r="R11" s="83"/>
      <c r="S11" s="83"/>
      <c r="T11" s="83"/>
      <c r="U11" s="83"/>
      <c r="V11" s="83"/>
      <c r="W11" s="69">
        <f t="shared" si="0"/>
        <v>16</v>
      </c>
      <c r="X11" s="73">
        <v>67.54</v>
      </c>
      <c r="Y11" s="74"/>
      <c r="Z11" s="29" t="s">
        <v>243</v>
      </c>
      <c r="AA11" s="29"/>
      <c r="AB11" s="29"/>
      <c r="AC11" s="81"/>
      <c r="AD11" s="29"/>
      <c r="AE11" s="29"/>
    </row>
    <row r="12" spans="1:31" s="40" customFormat="1" ht="21.75" customHeight="1">
      <c r="A12" s="29">
        <v>4</v>
      </c>
      <c r="B12" s="29"/>
      <c r="C12" s="29" t="s">
        <v>149</v>
      </c>
      <c r="D12" s="29" t="s">
        <v>150</v>
      </c>
      <c r="E12" s="83">
        <v>0</v>
      </c>
      <c r="F12" s="83">
        <v>0</v>
      </c>
      <c r="G12" s="83">
        <v>0</v>
      </c>
      <c r="H12" s="83">
        <v>0</v>
      </c>
      <c r="I12" s="83">
        <v>4</v>
      </c>
      <c r="J12" s="83">
        <v>4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4</v>
      </c>
      <c r="Q12" s="83">
        <v>4</v>
      </c>
      <c r="R12" s="83"/>
      <c r="S12" s="83"/>
      <c r="T12" s="83"/>
      <c r="U12" s="83"/>
      <c r="V12" s="83"/>
      <c r="W12" s="69">
        <f t="shared" si="0"/>
        <v>16</v>
      </c>
      <c r="X12" s="73">
        <v>67.97</v>
      </c>
      <c r="Y12" s="74"/>
      <c r="Z12" s="29"/>
      <c r="AA12" s="29"/>
      <c r="AB12" s="29"/>
      <c r="AC12" s="81"/>
      <c r="AD12" s="29"/>
      <c r="AE12" s="29"/>
    </row>
    <row r="13" spans="1:31" s="40" customFormat="1" ht="21.75" customHeight="1">
      <c r="A13" s="29">
        <v>5</v>
      </c>
      <c r="B13" s="29"/>
      <c r="C13" s="29" t="s">
        <v>92</v>
      </c>
      <c r="D13" s="29" t="s">
        <v>115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4</v>
      </c>
      <c r="R13" s="83"/>
      <c r="S13" s="83"/>
      <c r="T13" s="83"/>
      <c r="U13" s="83"/>
      <c r="V13" s="83"/>
      <c r="W13" s="69">
        <f t="shared" si="0"/>
        <v>4</v>
      </c>
      <c r="X13" s="73">
        <v>81.19</v>
      </c>
      <c r="Y13" s="74"/>
      <c r="Z13" s="29"/>
      <c r="AA13" s="29"/>
      <c r="AB13" s="29"/>
      <c r="AC13" s="81"/>
      <c r="AD13" s="29"/>
      <c r="AE13" s="29"/>
    </row>
    <row r="14" spans="1:31" s="40" customFormat="1" ht="21.75" customHeight="1">
      <c r="A14" s="29">
        <v>6</v>
      </c>
      <c r="B14" s="29"/>
      <c r="C14" s="29" t="s">
        <v>222</v>
      </c>
      <c r="D14" s="29" t="s">
        <v>223</v>
      </c>
      <c r="E14" s="83">
        <v>4</v>
      </c>
      <c r="F14" s="83">
        <v>0</v>
      </c>
      <c r="G14" s="83">
        <v>4</v>
      </c>
      <c r="H14" s="83">
        <v>0</v>
      </c>
      <c r="I14" s="83">
        <v>4</v>
      </c>
      <c r="J14" s="83">
        <v>0</v>
      </c>
      <c r="K14" s="83">
        <v>4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4</v>
      </c>
      <c r="R14" s="83"/>
      <c r="S14" s="83"/>
      <c r="T14" s="83"/>
      <c r="U14" s="83"/>
      <c r="V14" s="83"/>
      <c r="W14" s="69">
        <f t="shared" si="0"/>
        <v>20</v>
      </c>
      <c r="X14" s="73">
        <v>94.84</v>
      </c>
      <c r="Y14" s="74"/>
      <c r="Z14" s="29"/>
      <c r="AA14" s="29">
        <v>3</v>
      </c>
      <c r="AB14" s="29">
        <v>23</v>
      </c>
      <c r="AC14" s="81"/>
      <c r="AD14" s="29"/>
      <c r="AE14" s="29"/>
    </row>
    <row r="15" spans="1:31" s="40" customFormat="1" ht="21.75" customHeight="1">
      <c r="A15" s="29">
        <v>7</v>
      </c>
      <c r="B15" s="29" t="s">
        <v>204</v>
      </c>
      <c r="C15" s="29" t="s">
        <v>201</v>
      </c>
      <c r="D15" s="29" t="s">
        <v>144</v>
      </c>
      <c r="E15" s="83">
        <v>0</v>
      </c>
      <c r="F15" s="83">
        <v>4</v>
      </c>
      <c r="G15" s="83">
        <v>4</v>
      </c>
      <c r="H15" s="83">
        <v>4</v>
      </c>
      <c r="I15" s="83">
        <v>0</v>
      </c>
      <c r="J15" s="83">
        <v>0</v>
      </c>
      <c r="K15" s="83">
        <v>0</v>
      </c>
      <c r="L15" s="83">
        <v>0</v>
      </c>
      <c r="M15" s="83">
        <v>4</v>
      </c>
      <c r="N15" s="83">
        <v>0</v>
      </c>
      <c r="O15" s="83">
        <v>4</v>
      </c>
      <c r="P15" s="83">
        <v>0</v>
      </c>
      <c r="Q15" s="83">
        <v>4</v>
      </c>
      <c r="R15" s="83"/>
      <c r="S15" s="83"/>
      <c r="T15" s="83"/>
      <c r="U15" s="83"/>
      <c r="V15" s="83"/>
      <c r="W15" s="69">
        <f t="shared" si="0"/>
        <v>24</v>
      </c>
      <c r="X15" s="73">
        <v>74.25</v>
      </c>
      <c r="Y15" s="74"/>
      <c r="Z15" s="29"/>
      <c r="AA15" s="29"/>
      <c r="AB15" s="29"/>
      <c r="AC15" s="81"/>
      <c r="AD15" s="29"/>
      <c r="AE15" s="29"/>
    </row>
    <row r="16" spans="1:31" s="40" customFormat="1" ht="21.75" customHeight="1">
      <c r="A16" s="29">
        <v>8</v>
      </c>
      <c r="B16" s="29"/>
      <c r="C16" s="29" t="s">
        <v>127</v>
      </c>
      <c r="D16" s="29" t="s">
        <v>217</v>
      </c>
      <c r="E16" s="83">
        <v>0</v>
      </c>
      <c r="F16" s="83">
        <v>0</v>
      </c>
      <c r="G16" s="83">
        <v>0</v>
      </c>
      <c r="H16" s="83">
        <v>0</v>
      </c>
      <c r="I16" s="83">
        <v>4</v>
      </c>
      <c r="J16" s="83">
        <v>0</v>
      </c>
      <c r="K16" s="83">
        <v>4</v>
      </c>
      <c r="L16" s="83">
        <v>0</v>
      </c>
      <c r="M16" s="83">
        <v>0</v>
      </c>
      <c r="N16" s="83">
        <v>4</v>
      </c>
      <c r="O16" s="83">
        <v>0</v>
      </c>
      <c r="P16" s="83">
        <v>0</v>
      </c>
      <c r="Q16" s="83">
        <v>4</v>
      </c>
      <c r="R16" s="83"/>
      <c r="S16" s="83"/>
      <c r="T16" s="83"/>
      <c r="U16" s="83"/>
      <c r="V16" s="83"/>
      <c r="W16" s="69">
        <f t="shared" si="0"/>
        <v>16</v>
      </c>
      <c r="X16" s="73">
        <v>78.85</v>
      </c>
      <c r="Y16" s="74"/>
      <c r="Z16" s="29"/>
      <c r="AA16" s="29"/>
      <c r="AB16" s="29"/>
      <c r="AC16" s="81"/>
      <c r="AD16" s="29"/>
      <c r="AE16" s="29"/>
    </row>
    <row r="17" spans="1:31" s="40" customFormat="1" ht="21.75" customHeight="1">
      <c r="A17" s="29"/>
      <c r="B17" s="29"/>
      <c r="C17" s="29"/>
      <c r="D17" s="2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69"/>
      <c r="X17" s="73"/>
      <c r="Y17" s="74"/>
      <c r="Z17" s="29"/>
      <c r="AA17" s="29"/>
      <c r="AB17" s="29"/>
      <c r="AC17" s="81"/>
      <c r="AD17" s="29"/>
      <c r="AE17" s="29"/>
    </row>
    <row r="18" spans="1:31" s="40" customFormat="1" ht="21.75" customHeight="1">
      <c r="A18" s="29"/>
      <c r="B18" s="29"/>
      <c r="C18" s="78" t="s">
        <v>178</v>
      </c>
      <c r="D18" s="54" t="s">
        <v>237</v>
      </c>
      <c r="E18" s="83">
        <v>1</v>
      </c>
      <c r="F18" s="83">
        <v>6</v>
      </c>
      <c r="G18" s="83">
        <v>7</v>
      </c>
      <c r="H18" s="83">
        <v>4</v>
      </c>
      <c r="I18" s="83" t="s">
        <v>168</v>
      </c>
      <c r="J18" s="83" t="s">
        <v>169</v>
      </c>
      <c r="K18" s="83">
        <v>8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69"/>
      <c r="X18" s="73"/>
      <c r="Y18" s="74"/>
      <c r="Z18" s="29"/>
      <c r="AA18" s="29"/>
      <c r="AB18" s="29"/>
      <c r="AC18" s="81"/>
      <c r="AD18" s="29"/>
      <c r="AE18" s="29"/>
    </row>
    <row r="19" spans="1:31" s="40" customFormat="1" ht="21.75" customHeight="1">
      <c r="A19" s="29">
        <v>1</v>
      </c>
      <c r="B19" s="29"/>
      <c r="C19" s="29" t="s">
        <v>32</v>
      </c>
      <c r="D19" s="29" t="s">
        <v>116</v>
      </c>
      <c r="E19" s="83">
        <v>0</v>
      </c>
      <c r="F19" s="83">
        <v>4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/>
      <c r="M19" s="83"/>
      <c r="N19" s="83"/>
      <c r="O19" s="83"/>
      <c r="P19" s="83"/>
      <c r="Q19" s="83"/>
      <c r="R19" s="83"/>
      <c r="S19" s="83"/>
      <c r="T19" s="83"/>
      <c r="U19" s="79">
        <v>43.1</v>
      </c>
      <c r="V19" s="79">
        <v>43.1</v>
      </c>
      <c r="W19" s="86">
        <f>SUM(E19:K19)</f>
        <v>4</v>
      </c>
      <c r="X19" s="73">
        <f>(U19+V19)/2</f>
        <v>43.1</v>
      </c>
      <c r="Y19" s="74"/>
      <c r="Z19" s="29" t="s">
        <v>241</v>
      </c>
      <c r="AA19" s="29"/>
      <c r="AB19" s="29"/>
      <c r="AC19" s="81"/>
      <c r="AD19" s="29"/>
      <c r="AE19" s="29"/>
    </row>
    <row r="20" spans="1:31" s="40" customFormat="1" ht="21.75" customHeight="1">
      <c r="A20" s="29">
        <v>2</v>
      </c>
      <c r="B20" s="29"/>
      <c r="C20" s="29" t="s">
        <v>92</v>
      </c>
      <c r="D20" s="29" t="s">
        <v>115</v>
      </c>
      <c r="E20" s="83">
        <v>0</v>
      </c>
      <c r="F20" s="83">
        <v>4</v>
      </c>
      <c r="G20" s="83">
        <v>0</v>
      </c>
      <c r="H20" s="83">
        <v>4</v>
      </c>
      <c r="I20" s="83" t="s">
        <v>246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79"/>
      <c r="V20" s="79"/>
      <c r="W20" s="86">
        <f>SUM(E20:K20)</f>
        <v>8</v>
      </c>
      <c r="X20" s="73">
        <f>(U20+V20)/2</f>
        <v>0</v>
      </c>
      <c r="Y20" s="74"/>
      <c r="Z20" s="29" t="s">
        <v>242</v>
      </c>
      <c r="AA20" s="29"/>
      <c r="AB20" s="29"/>
      <c r="AC20" s="81"/>
      <c r="AD20" s="29"/>
      <c r="AE20" s="29"/>
    </row>
  </sheetData>
  <printOptions/>
  <pageMargins left="0.75" right="0.75" top="0.3937007874015748" bottom="0.17" header="0.1968503937007874" footer="0.196850393700787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A21" sqref="AA21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22.00390625" style="0" customWidth="1"/>
    <col min="4" max="4" width="16.421875" style="0" customWidth="1"/>
    <col min="5" max="18" width="3.8515625" style="0" customWidth="1"/>
    <col min="19" max="19" width="1.1484375" style="0" customWidth="1"/>
    <col min="20" max="20" width="0.9921875" style="0" hidden="1" customWidth="1"/>
    <col min="21" max="21" width="8.57421875" style="0" customWidth="1"/>
    <col min="22" max="22" width="9.28125" style="0" customWidth="1"/>
    <col min="23" max="23" width="6.28125" style="0" customWidth="1"/>
    <col min="24" max="24" width="8.8515625" style="0" customWidth="1"/>
    <col min="25" max="25" width="3.7109375" style="0" customWidth="1"/>
    <col min="26" max="26" width="9.28125" style="0" customWidth="1"/>
  </cols>
  <sheetData>
    <row r="2" spans="2:4" ht="12.75">
      <c r="B2" s="14" t="s">
        <v>26</v>
      </c>
      <c r="D2" t="s">
        <v>103</v>
      </c>
    </row>
    <row r="3" spans="4:26" ht="12.75">
      <c r="D3" s="5" t="s">
        <v>0</v>
      </c>
      <c r="E3" s="6" t="s">
        <v>98</v>
      </c>
      <c r="F3" s="6"/>
      <c r="G3" s="6"/>
      <c r="H3" s="6"/>
      <c r="I3" s="7"/>
      <c r="J3" s="1"/>
      <c r="K3" s="5" t="s">
        <v>3</v>
      </c>
      <c r="L3" s="6"/>
      <c r="M3" s="6" t="s">
        <v>277</v>
      </c>
      <c r="N3" s="6"/>
      <c r="O3" s="6"/>
      <c r="P3" s="6"/>
      <c r="Q3" s="6"/>
      <c r="R3" s="6"/>
      <c r="S3" s="7"/>
      <c r="T3" s="1"/>
      <c r="U3" s="1"/>
      <c r="V3" s="5" t="s">
        <v>23</v>
      </c>
      <c r="W3" s="6"/>
      <c r="X3" s="6" t="s">
        <v>248</v>
      </c>
      <c r="Y3" s="6"/>
      <c r="Z3" s="6"/>
    </row>
    <row r="4" spans="2:26" ht="12.75">
      <c r="B4" s="14" t="s">
        <v>24</v>
      </c>
      <c r="D4" s="5" t="s">
        <v>200</v>
      </c>
      <c r="E4" s="6"/>
      <c r="F4" s="16"/>
      <c r="G4" s="6"/>
      <c r="H4" s="6"/>
      <c r="I4" s="7"/>
      <c r="J4" s="1"/>
      <c r="K4" s="5" t="s">
        <v>4</v>
      </c>
      <c r="L4" s="6"/>
      <c r="M4" s="6" t="s">
        <v>27</v>
      </c>
      <c r="N4" s="7"/>
      <c r="O4" s="5" t="s">
        <v>6</v>
      </c>
      <c r="P4" s="6"/>
      <c r="Q4" s="6"/>
      <c r="R4" s="6"/>
      <c r="S4" s="7"/>
      <c r="T4" s="1"/>
      <c r="U4" s="1"/>
      <c r="V4" s="5" t="s">
        <v>8</v>
      </c>
      <c r="W4" s="6"/>
      <c r="X4" s="6"/>
      <c r="Y4" s="6"/>
      <c r="Z4" s="6"/>
    </row>
    <row r="5" spans="2:26" ht="12.75">
      <c r="B5" s="14" t="s">
        <v>25</v>
      </c>
      <c r="D5" s="5" t="s">
        <v>199</v>
      </c>
      <c r="E5" s="7"/>
      <c r="F5" s="5" t="s">
        <v>2</v>
      </c>
      <c r="G5" s="6"/>
      <c r="H5" s="16"/>
      <c r="I5" s="7"/>
      <c r="J5" s="1"/>
      <c r="K5" s="5" t="s">
        <v>5</v>
      </c>
      <c r="L5" s="6"/>
      <c r="M5" s="6"/>
      <c r="N5" s="7"/>
      <c r="O5" s="5" t="s">
        <v>7</v>
      </c>
      <c r="P5" s="6"/>
      <c r="Q5" s="6"/>
      <c r="R5" s="6" t="s">
        <v>250</v>
      </c>
      <c r="S5" s="7"/>
      <c r="T5" s="1"/>
      <c r="U5" s="1"/>
      <c r="V5" s="5" t="s">
        <v>9</v>
      </c>
      <c r="W5" s="6"/>
      <c r="X5" s="6" t="s">
        <v>249</v>
      </c>
      <c r="Y5" s="6"/>
      <c r="Z5" s="6"/>
    </row>
    <row r="7" spans="1:26" ht="69">
      <c r="A7" s="2" t="s">
        <v>10</v>
      </c>
      <c r="B7" s="11" t="s">
        <v>12</v>
      </c>
      <c r="C7" s="13" t="s">
        <v>13</v>
      </c>
      <c r="D7" s="13" t="s">
        <v>14</v>
      </c>
      <c r="E7" s="10">
        <v>1</v>
      </c>
      <c r="F7" s="3">
        <v>2</v>
      </c>
      <c r="G7" s="3" t="s">
        <v>195</v>
      </c>
      <c r="H7" s="3" t="s">
        <v>196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10</v>
      </c>
      <c r="P7" s="3" t="s">
        <v>168</v>
      </c>
      <c r="Q7" s="3" t="s">
        <v>169</v>
      </c>
      <c r="R7" s="3"/>
      <c r="S7" s="3"/>
      <c r="T7" s="3"/>
      <c r="U7" s="3"/>
      <c r="V7" s="3"/>
      <c r="W7" s="4" t="s">
        <v>21</v>
      </c>
      <c r="X7" s="4" t="s">
        <v>20</v>
      </c>
      <c r="Y7" s="4" t="s">
        <v>19</v>
      </c>
      <c r="Z7" s="15" t="s">
        <v>15</v>
      </c>
    </row>
    <row r="8" spans="1:26" ht="12.75">
      <c r="A8" s="48" t="s">
        <v>11</v>
      </c>
      <c r="B8" s="18" t="s">
        <v>11</v>
      </c>
      <c r="C8" s="12"/>
      <c r="D8" s="12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39" customFormat="1" ht="21.75" customHeight="1">
      <c r="A9" s="29">
        <v>1</v>
      </c>
      <c r="B9" s="29"/>
      <c r="C9" s="29" t="s">
        <v>85</v>
      </c>
      <c r="D9" s="29" t="s">
        <v>108</v>
      </c>
      <c r="E9" s="83">
        <v>4</v>
      </c>
      <c r="F9" s="83">
        <v>4</v>
      </c>
      <c r="G9" s="83">
        <v>0</v>
      </c>
      <c r="H9" s="83">
        <v>0</v>
      </c>
      <c r="I9" s="83">
        <v>0</v>
      </c>
      <c r="J9" s="83">
        <v>0</v>
      </c>
      <c r="K9" s="83">
        <v>4</v>
      </c>
      <c r="L9" s="83">
        <v>4</v>
      </c>
      <c r="M9" s="83">
        <v>0</v>
      </c>
      <c r="N9" s="83">
        <v>0</v>
      </c>
      <c r="O9" s="83">
        <v>0</v>
      </c>
      <c r="P9" s="83">
        <v>0</v>
      </c>
      <c r="Q9" s="83">
        <v>4</v>
      </c>
      <c r="R9" s="83"/>
      <c r="S9" s="83"/>
      <c r="T9" s="83"/>
      <c r="U9" s="83"/>
      <c r="V9" s="83"/>
      <c r="W9" s="69">
        <f>SUM(E9:V9)</f>
        <v>20</v>
      </c>
      <c r="X9" s="73">
        <v>78.23</v>
      </c>
      <c r="Y9" s="74"/>
      <c r="Z9" s="29"/>
    </row>
    <row r="10" spans="1:26" s="39" customFormat="1" ht="21.75" customHeight="1">
      <c r="A10" s="29">
        <v>2</v>
      </c>
      <c r="B10" s="29"/>
      <c r="C10" s="29" t="s">
        <v>92</v>
      </c>
      <c r="D10" s="29" t="s">
        <v>105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4</v>
      </c>
      <c r="R10" s="83"/>
      <c r="S10" s="83"/>
      <c r="T10" s="83"/>
      <c r="U10" s="83"/>
      <c r="V10" s="83"/>
      <c r="W10" s="69">
        <f aca="true" t="shared" si="0" ref="W10:W25">SUM(E10:V10)</f>
        <v>4</v>
      </c>
      <c r="X10" s="73">
        <v>81.81</v>
      </c>
      <c r="Y10" s="74"/>
      <c r="Z10" s="29"/>
    </row>
    <row r="11" spans="1:26" s="39" customFormat="1" ht="21.75" customHeight="1">
      <c r="A11" s="29">
        <v>3</v>
      </c>
      <c r="B11" s="29" t="s">
        <v>204</v>
      </c>
      <c r="C11" s="29" t="s">
        <v>202</v>
      </c>
      <c r="D11" s="29" t="s">
        <v>203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4</v>
      </c>
      <c r="Q11" s="83">
        <v>0</v>
      </c>
      <c r="R11" s="83"/>
      <c r="S11" s="83"/>
      <c r="T11" s="83"/>
      <c r="U11" s="83"/>
      <c r="V11" s="83"/>
      <c r="W11" s="69">
        <f t="shared" si="0"/>
        <v>4</v>
      </c>
      <c r="X11" s="73">
        <v>78.69</v>
      </c>
      <c r="Y11" s="74"/>
      <c r="Z11" s="29"/>
    </row>
    <row r="12" spans="1:26" s="39" customFormat="1" ht="21.75" customHeight="1">
      <c r="A12" s="29">
        <v>4</v>
      </c>
      <c r="B12" s="29"/>
      <c r="C12" s="29" t="s">
        <v>229</v>
      </c>
      <c r="D12" s="29" t="s">
        <v>233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4</v>
      </c>
      <c r="M12" s="83">
        <v>4</v>
      </c>
      <c r="N12" s="83">
        <v>0</v>
      </c>
      <c r="O12" s="83">
        <v>0</v>
      </c>
      <c r="P12" s="83">
        <v>0</v>
      </c>
      <c r="Q12" s="83">
        <v>0</v>
      </c>
      <c r="R12" s="83"/>
      <c r="S12" s="83"/>
      <c r="T12" s="83"/>
      <c r="U12" s="83"/>
      <c r="V12" s="83"/>
      <c r="W12" s="69">
        <f t="shared" si="0"/>
        <v>8</v>
      </c>
      <c r="X12" s="73">
        <v>76.06</v>
      </c>
      <c r="Y12" s="74"/>
      <c r="Z12" s="29"/>
    </row>
    <row r="13" spans="1:26" s="39" customFormat="1" ht="21.75" customHeight="1">
      <c r="A13" s="29">
        <v>5</v>
      </c>
      <c r="B13" s="29"/>
      <c r="C13" s="29" t="s">
        <v>34</v>
      </c>
      <c r="D13" s="29" t="s">
        <v>106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/>
      <c r="S13" s="83"/>
      <c r="T13" s="83"/>
      <c r="U13" s="83"/>
      <c r="V13" s="83"/>
      <c r="W13" s="69">
        <f t="shared" si="0"/>
        <v>0</v>
      </c>
      <c r="X13" s="73">
        <v>62.37</v>
      </c>
      <c r="Y13" s="74"/>
      <c r="Z13" s="29"/>
    </row>
    <row r="14" spans="1:26" s="39" customFormat="1" ht="21.75" customHeight="1">
      <c r="A14" s="29">
        <v>6</v>
      </c>
      <c r="B14" s="29"/>
      <c r="C14" s="29" t="s">
        <v>43</v>
      </c>
      <c r="D14" s="29" t="s">
        <v>107</v>
      </c>
      <c r="E14" s="83">
        <v>0</v>
      </c>
      <c r="F14" s="83">
        <v>0</v>
      </c>
      <c r="G14" s="83">
        <v>0</v>
      </c>
      <c r="H14" s="83">
        <v>0</v>
      </c>
      <c r="I14" s="83">
        <v>4</v>
      </c>
      <c r="J14" s="83">
        <v>0</v>
      </c>
      <c r="K14" s="83">
        <v>0</v>
      </c>
      <c r="L14" s="83">
        <v>4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/>
      <c r="S14" s="83"/>
      <c r="T14" s="83"/>
      <c r="U14" s="83"/>
      <c r="V14" s="83"/>
      <c r="W14" s="69">
        <f t="shared" si="0"/>
        <v>8</v>
      </c>
      <c r="X14" s="73">
        <v>71.78</v>
      </c>
      <c r="Y14" s="74"/>
      <c r="Z14" s="29"/>
    </row>
    <row r="15" spans="1:26" s="39" customFormat="1" ht="21.75" customHeight="1">
      <c r="A15" s="29">
        <v>7</v>
      </c>
      <c r="B15" s="29"/>
      <c r="C15" s="29" t="s">
        <v>79</v>
      </c>
      <c r="D15" s="29" t="s">
        <v>109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4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/>
      <c r="S15" s="83"/>
      <c r="T15" s="83"/>
      <c r="U15" s="83"/>
      <c r="V15" s="83"/>
      <c r="W15" s="69">
        <f t="shared" si="0"/>
        <v>4</v>
      </c>
      <c r="X15" s="73">
        <v>71.31</v>
      </c>
      <c r="Y15" s="74"/>
      <c r="Z15" s="29"/>
    </row>
    <row r="16" spans="1:26" s="39" customFormat="1" ht="21.75" customHeight="1">
      <c r="A16" s="29">
        <v>8</v>
      </c>
      <c r="B16" s="29" t="s">
        <v>204</v>
      </c>
      <c r="C16" s="29" t="s">
        <v>202</v>
      </c>
      <c r="D16" s="29" t="s">
        <v>206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/>
      <c r="S16" s="83"/>
      <c r="T16" s="83"/>
      <c r="U16" s="83"/>
      <c r="V16" s="83"/>
      <c r="W16" s="69">
        <f t="shared" si="0"/>
        <v>0</v>
      </c>
      <c r="X16" s="73">
        <v>76.63</v>
      </c>
      <c r="Y16" s="74"/>
      <c r="Z16" s="29"/>
    </row>
    <row r="17" spans="1:26" s="39" customFormat="1" ht="21.75" customHeight="1">
      <c r="A17" s="29">
        <v>9</v>
      </c>
      <c r="B17" s="29" t="s">
        <v>204</v>
      </c>
      <c r="C17" s="29" t="s">
        <v>201</v>
      </c>
      <c r="D17" s="29" t="s">
        <v>205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69"/>
      <c r="X17" s="73"/>
      <c r="Y17" s="74"/>
      <c r="Z17" s="29"/>
    </row>
    <row r="18" spans="1:26" s="39" customFormat="1" ht="21.75" customHeight="1">
      <c r="A18" s="29">
        <v>10</v>
      </c>
      <c r="B18" s="29"/>
      <c r="C18" s="29" t="s">
        <v>33</v>
      </c>
      <c r="D18" s="29" t="s">
        <v>111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/>
      <c r="S18" s="83"/>
      <c r="T18" s="83"/>
      <c r="U18" s="83"/>
      <c r="V18" s="83"/>
      <c r="W18" s="69">
        <f t="shared" si="0"/>
        <v>0</v>
      </c>
      <c r="X18" s="73">
        <v>72.62</v>
      </c>
      <c r="Y18" s="74"/>
      <c r="Z18" s="29"/>
    </row>
    <row r="19" spans="1:26" s="39" customFormat="1" ht="21.75" customHeight="1">
      <c r="A19" s="29">
        <v>11</v>
      </c>
      <c r="B19" s="29"/>
      <c r="C19" s="29" t="s">
        <v>127</v>
      </c>
      <c r="D19" s="29" t="s">
        <v>244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4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/>
      <c r="S19" s="83"/>
      <c r="T19" s="83"/>
      <c r="U19" s="83"/>
      <c r="V19" s="83"/>
      <c r="W19" s="69">
        <f t="shared" si="0"/>
        <v>4</v>
      </c>
      <c r="X19" s="73">
        <v>71.32</v>
      </c>
      <c r="Y19" s="74"/>
      <c r="Z19" s="29"/>
    </row>
    <row r="20" spans="1:26" s="39" customFormat="1" ht="21.75" customHeight="1">
      <c r="A20" s="29">
        <v>12</v>
      </c>
      <c r="B20" s="29"/>
      <c r="C20" s="29" t="s">
        <v>92</v>
      </c>
      <c r="D20" s="29" t="s">
        <v>104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/>
      <c r="S20" s="83"/>
      <c r="T20" s="83"/>
      <c r="U20" s="83"/>
      <c r="V20" s="83"/>
      <c r="W20" s="69">
        <f t="shared" si="0"/>
        <v>0</v>
      </c>
      <c r="X20" s="73">
        <v>75.75</v>
      </c>
      <c r="Y20" s="74"/>
      <c r="Z20" s="29"/>
    </row>
    <row r="21" spans="1:26" s="39" customFormat="1" ht="21.75" customHeight="1">
      <c r="A21" s="29">
        <v>13</v>
      </c>
      <c r="B21" s="29"/>
      <c r="C21" s="29" t="s">
        <v>33</v>
      </c>
      <c r="D21" s="29" t="s">
        <v>110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/>
      <c r="S21" s="83"/>
      <c r="T21" s="83"/>
      <c r="U21" s="83"/>
      <c r="V21" s="83"/>
      <c r="W21" s="69">
        <f t="shared" si="0"/>
        <v>0</v>
      </c>
      <c r="X21" s="73">
        <v>77.21</v>
      </c>
      <c r="Y21" s="74"/>
      <c r="Z21" s="29"/>
    </row>
    <row r="22" spans="1:26" s="39" customFormat="1" ht="21.75" customHeight="1">
      <c r="A22" s="29">
        <v>14</v>
      </c>
      <c r="B22" s="29"/>
      <c r="C22" s="29" t="s">
        <v>32</v>
      </c>
      <c r="D22" s="29" t="s">
        <v>112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4</v>
      </c>
      <c r="O22" s="83">
        <v>0</v>
      </c>
      <c r="P22" s="83">
        <v>0</v>
      </c>
      <c r="Q22" s="83">
        <v>0</v>
      </c>
      <c r="R22" s="83"/>
      <c r="S22" s="83"/>
      <c r="T22" s="83"/>
      <c r="U22" s="83"/>
      <c r="V22" s="83"/>
      <c r="W22" s="69">
        <f t="shared" si="0"/>
        <v>4</v>
      </c>
      <c r="X22" s="73">
        <v>76.34</v>
      </c>
      <c r="Y22" s="74"/>
      <c r="Z22" s="29"/>
    </row>
    <row r="23" spans="1:26" s="39" customFormat="1" ht="21.75" customHeight="1">
      <c r="A23" s="29">
        <v>15</v>
      </c>
      <c r="B23" s="29"/>
      <c r="C23" s="29" t="s">
        <v>127</v>
      </c>
      <c r="D23" s="29" t="s">
        <v>251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4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/>
      <c r="S23" s="83"/>
      <c r="T23" s="83"/>
      <c r="U23" s="83"/>
      <c r="V23" s="83"/>
      <c r="W23" s="69">
        <f t="shared" si="0"/>
        <v>4</v>
      </c>
      <c r="X23" s="73">
        <v>66.9</v>
      </c>
      <c r="Y23" s="74"/>
      <c r="Z23" s="29"/>
    </row>
    <row r="24" spans="1:26" s="39" customFormat="1" ht="21.75" customHeight="1">
      <c r="A24" s="29">
        <v>16</v>
      </c>
      <c r="B24" s="29"/>
      <c r="C24" s="29" t="s">
        <v>202</v>
      </c>
      <c r="D24" s="29" t="s">
        <v>207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/>
      <c r="S24" s="83"/>
      <c r="T24" s="83"/>
      <c r="U24" s="83"/>
      <c r="V24" s="83"/>
      <c r="W24" s="69">
        <f t="shared" si="0"/>
        <v>0</v>
      </c>
      <c r="X24" s="73">
        <v>79.19</v>
      </c>
      <c r="Y24" s="74"/>
      <c r="Z24" s="29"/>
    </row>
    <row r="25" spans="1:26" s="39" customFormat="1" ht="21.75" customHeight="1">
      <c r="A25" s="29">
        <v>17</v>
      </c>
      <c r="B25" s="29"/>
      <c r="C25" s="29" t="s">
        <v>33</v>
      </c>
      <c r="D25" s="29" t="s">
        <v>113</v>
      </c>
      <c r="E25" s="83">
        <v>0</v>
      </c>
      <c r="F25" s="83">
        <v>0</v>
      </c>
      <c r="G25" s="83">
        <v>4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/>
      <c r="S25" s="83"/>
      <c r="T25" s="83"/>
      <c r="U25" s="83"/>
      <c r="V25" s="83"/>
      <c r="W25" s="69">
        <f t="shared" si="0"/>
        <v>4</v>
      </c>
      <c r="X25" s="73">
        <v>83.31</v>
      </c>
      <c r="Y25" s="74"/>
      <c r="Z25" s="29"/>
    </row>
    <row r="26" spans="1:26" s="39" customFormat="1" ht="21.75" customHeight="1">
      <c r="A26" s="29"/>
      <c r="B26" s="29"/>
      <c r="C26" s="91" t="s">
        <v>178</v>
      </c>
      <c r="D26" s="29" t="s">
        <v>237</v>
      </c>
      <c r="E26" s="83">
        <v>1</v>
      </c>
      <c r="F26" s="83">
        <v>6</v>
      </c>
      <c r="G26" s="83">
        <v>7</v>
      </c>
      <c r="H26" s="83">
        <v>4</v>
      </c>
      <c r="I26" s="83" t="s">
        <v>168</v>
      </c>
      <c r="J26" s="83" t="s">
        <v>169</v>
      </c>
      <c r="K26" s="83">
        <v>8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69"/>
      <c r="X26" s="73"/>
      <c r="Y26" s="74"/>
      <c r="Z26" s="29"/>
    </row>
    <row r="27" spans="1:26" s="39" customFormat="1" ht="21.75" customHeight="1">
      <c r="A27" s="29">
        <v>1</v>
      </c>
      <c r="B27" s="29"/>
      <c r="C27" s="29" t="s">
        <v>34</v>
      </c>
      <c r="D27" s="29" t="s">
        <v>106</v>
      </c>
      <c r="E27" s="83">
        <v>0</v>
      </c>
      <c r="F27" s="83">
        <v>0</v>
      </c>
      <c r="G27" s="83">
        <v>0</v>
      </c>
      <c r="H27" s="83">
        <v>4</v>
      </c>
      <c r="I27" s="83">
        <v>4</v>
      </c>
      <c r="J27" s="83">
        <v>0</v>
      </c>
      <c r="K27" s="83">
        <v>4</v>
      </c>
      <c r="L27" s="83"/>
      <c r="M27" s="83"/>
      <c r="N27" s="83"/>
      <c r="O27" s="83"/>
      <c r="P27" s="83"/>
      <c r="Q27" s="83"/>
      <c r="R27" s="83"/>
      <c r="S27" s="83"/>
      <c r="T27" s="83"/>
      <c r="U27" s="79">
        <v>40.69</v>
      </c>
      <c r="V27" s="79">
        <v>40.9</v>
      </c>
      <c r="W27" s="86">
        <f>SUM(E27:K27)</f>
        <v>12</v>
      </c>
      <c r="X27" s="73">
        <f>(U27+V27)/2</f>
        <v>40.795</v>
      </c>
      <c r="Y27" s="74"/>
      <c r="Z27" s="29" t="s">
        <v>255</v>
      </c>
    </row>
    <row r="28" spans="1:26" s="39" customFormat="1" ht="21.75" customHeight="1">
      <c r="A28" s="29">
        <v>2</v>
      </c>
      <c r="B28" s="29"/>
      <c r="C28" s="29" t="s">
        <v>33</v>
      </c>
      <c r="D28" s="29" t="s">
        <v>111</v>
      </c>
      <c r="E28" s="83">
        <v>0</v>
      </c>
      <c r="F28" s="83">
        <v>0</v>
      </c>
      <c r="G28" s="83">
        <v>0</v>
      </c>
      <c r="H28" s="83">
        <v>4</v>
      </c>
      <c r="I28" s="83">
        <v>4</v>
      </c>
      <c r="J28" s="83">
        <v>0</v>
      </c>
      <c r="K28" s="83">
        <v>0</v>
      </c>
      <c r="L28" s="83"/>
      <c r="M28" s="83"/>
      <c r="N28" s="83"/>
      <c r="O28" s="83"/>
      <c r="P28" s="83"/>
      <c r="Q28" s="83"/>
      <c r="R28" s="83"/>
      <c r="S28" s="83"/>
      <c r="T28" s="83"/>
      <c r="U28" s="79">
        <v>48.52</v>
      </c>
      <c r="V28" s="79">
        <v>48.52</v>
      </c>
      <c r="W28" s="86">
        <f>SUM(E28:K28)</f>
        <v>8</v>
      </c>
      <c r="X28" s="73">
        <f>(U28+V28)/2</f>
        <v>48.52</v>
      </c>
      <c r="Y28" s="74"/>
      <c r="Z28" s="29" t="s">
        <v>254</v>
      </c>
    </row>
    <row r="29" spans="1:26" s="39" customFormat="1" ht="21.75" customHeight="1">
      <c r="A29" s="29">
        <v>3</v>
      </c>
      <c r="B29" s="29"/>
      <c r="C29" s="29" t="s">
        <v>92</v>
      </c>
      <c r="D29" s="29" t="s">
        <v>104</v>
      </c>
      <c r="E29" s="83">
        <v>0</v>
      </c>
      <c r="F29" s="83">
        <v>0</v>
      </c>
      <c r="G29" s="83">
        <v>0</v>
      </c>
      <c r="H29" s="83">
        <v>4</v>
      </c>
      <c r="I29" s="83">
        <v>0</v>
      </c>
      <c r="J29" s="83">
        <v>0</v>
      </c>
      <c r="K29" s="83">
        <v>0</v>
      </c>
      <c r="L29" s="83"/>
      <c r="M29" s="83"/>
      <c r="N29" s="83"/>
      <c r="O29" s="83"/>
      <c r="P29" s="83"/>
      <c r="Q29" s="83"/>
      <c r="R29" s="83"/>
      <c r="S29" s="83"/>
      <c r="T29" s="83"/>
      <c r="U29" s="79">
        <v>41.84</v>
      </c>
      <c r="V29" s="79">
        <v>41.56</v>
      </c>
      <c r="W29" s="86">
        <f>SUM(E29:K29)</f>
        <v>4</v>
      </c>
      <c r="X29" s="73">
        <f>(U29+V29)/2</f>
        <v>41.7</v>
      </c>
      <c r="Y29" s="74"/>
      <c r="Z29" s="29" t="s">
        <v>253</v>
      </c>
    </row>
    <row r="30" spans="1:26" s="39" customFormat="1" ht="21.75" customHeight="1">
      <c r="A30" s="29">
        <v>4</v>
      </c>
      <c r="B30" s="29"/>
      <c r="C30" s="29" t="s">
        <v>33</v>
      </c>
      <c r="D30" s="29" t="s">
        <v>110</v>
      </c>
      <c r="E30" s="83">
        <v>0</v>
      </c>
      <c r="F30" s="83" t="s">
        <v>252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79"/>
      <c r="V30" s="79"/>
      <c r="W30" s="86"/>
      <c r="X30" s="73"/>
      <c r="Y30" s="74"/>
      <c r="Z30" s="29"/>
    </row>
  </sheetData>
  <printOptions/>
  <pageMargins left="0.75" right="0.75" top="0.3937007874015748" bottom="0.17" header="0.1968503937007874" footer="0.196850393700787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Mokykla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Ukio_dalis</dc:creator>
  <cp:keywords/>
  <dc:description/>
  <cp:lastModifiedBy>XP</cp:lastModifiedBy>
  <cp:lastPrinted>2011-07-05T12:57:35Z</cp:lastPrinted>
  <dcterms:created xsi:type="dcterms:W3CDTF">2008-06-13T06:57:27Z</dcterms:created>
  <dcterms:modified xsi:type="dcterms:W3CDTF">2011-07-05T12:58:07Z</dcterms:modified>
  <cp:category/>
  <cp:version/>
  <cp:contentType/>
  <cp:contentStatus/>
</cp:coreProperties>
</file>