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55"/>
  </bookViews>
  <sheets>
    <sheet name="Reitingai 2019" sheetId="12" r:id="rId1"/>
    <sheet name="Reitingai 2018" sheetId="11" r:id="rId2"/>
    <sheet name="Reitingai 2017" sheetId="10" r:id="rId3"/>
    <sheet name="Reitingai 2016" sheetId="9" r:id="rId4"/>
    <sheet name="Reitingai 2015" sheetId="8" r:id="rId5"/>
    <sheet name="Reitingai 2014" sheetId="6" r:id="rId6"/>
    <sheet name="Reitingai 2013" sheetId="7" r:id="rId7"/>
    <sheet name="Reitingai 2012" sheetId="5" state="hidden" r:id="rId8"/>
    <sheet name="Reitingai 2010-2011" sheetId="1" state="hidden" r:id="rId9"/>
  </sheets>
  <calcPr calcId="125725"/>
</workbook>
</file>

<file path=xl/calcChain.xml><?xml version="1.0" encoding="utf-8"?>
<calcChain xmlns="http://schemas.openxmlformats.org/spreadsheetml/2006/main">
  <c r="P13" i="12"/>
  <c r="P20"/>
  <c r="P18"/>
  <c r="P12"/>
  <c r="P17"/>
  <c r="P16"/>
  <c r="P19"/>
  <c r="P8"/>
  <c r="P6"/>
  <c r="P15"/>
  <c r="P10"/>
  <c r="P4"/>
  <c r="P11"/>
  <c r="P7"/>
  <c r="P14"/>
  <c r="P5"/>
  <c r="P9"/>
  <c r="P17" i="11"/>
  <c r="P28"/>
  <c r="P27" l="1"/>
  <c r="P30"/>
  <c r="P31"/>
  <c r="P16"/>
  <c r="P22"/>
  <c r="P32" l="1"/>
  <c r="P11"/>
  <c r="P14"/>
  <c r="P13" l="1"/>
  <c r="P12"/>
  <c r="P4"/>
  <c r="P10"/>
  <c r="P3"/>
  <c r="P20"/>
  <c r="P8"/>
  <c r="P6"/>
  <c r="P18"/>
  <c r="P9"/>
  <c r="P26"/>
  <c r="P15"/>
  <c r="P5"/>
  <c r="P21"/>
  <c r="P7"/>
  <c r="P25"/>
  <c r="P24"/>
  <c r="P29"/>
  <c r="P23"/>
  <c r="P19"/>
  <c r="U6" i="10"/>
  <c r="U18"/>
  <c r="U15"/>
  <c r="U20"/>
  <c r="U14"/>
  <c r="U10"/>
  <c r="U23"/>
  <c r="U22"/>
  <c r="U21"/>
  <c r="U19"/>
  <c r="U17"/>
  <c r="U16"/>
  <c r="U13"/>
  <c r="U12"/>
  <c r="U9"/>
  <c r="U11"/>
  <c r="U8"/>
  <c r="U5"/>
  <c r="U7"/>
  <c r="U4"/>
  <c r="U21" i="9" l="1"/>
  <c r="U18"/>
  <c r="U16"/>
  <c r="U17"/>
  <c r="U10"/>
  <c r="U8"/>
  <c r="U22" l="1"/>
  <c r="U7"/>
  <c r="U23"/>
  <c r="U14"/>
  <c r="U12"/>
  <c r="U20"/>
  <c r="U15"/>
  <c r="U9"/>
  <c r="U6"/>
  <c r="U13"/>
  <c r="U19"/>
  <c r="U11"/>
  <c r="U5"/>
  <c r="U4"/>
  <c r="AT5" i="8" l="1"/>
  <c r="AT6"/>
  <c r="AT7"/>
  <c r="AT8"/>
  <c r="AT9"/>
  <c r="AT10"/>
  <c r="AT12"/>
  <c r="AT11"/>
  <c r="AT14"/>
  <c r="AT13"/>
  <c r="AT15"/>
  <c r="AT16"/>
  <c r="AT17"/>
  <c r="AT18"/>
  <c r="AT19"/>
  <c r="AT22"/>
  <c r="AT20"/>
  <c r="AT21"/>
  <c r="AT23"/>
  <c r="AT24"/>
  <c r="AT25"/>
  <c r="AT26"/>
  <c r="AT27"/>
  <c r="AT28"/>
  <c r="AT29"/>
  <c r="AT30"/>
  <c r="AT31"/>
  <c r="AT32"/>
  <c r="AT33"/>
  <c r="AT41"/>
  <c r="AT34"/>
  <c r="AT35"/>
  <c r="AT36"/>
  <c r="AT37"/>
  <c r="AT38"/>
  <c r="AT39"/>
  <c r="AT40"/>
  <c r="AT42"/>
  <c r="AT43"/>
  <c r="AT44"/>
  <c r="AT45"/>
  <c r="AT46"/>
  <c r="AT47"/>
  <c r="AT48"/>
  <c r="AT49"/>
  <c r="AT50"/>
  <c r="AT51"/>
  <c r="AT52"/>
  <c r="AT53"/>
  <c r="AT54"/>
  <c r="AT55"/>
  <c r="AT56"/>
  <c r="AT57"/>
  <c r="AT58"/>
  <c r="AT59"/>
  <c r="AT60"/>
  <c r="AT4"/>
  <c r="AU46" l="1"/>
  <c r="AU50"/>
  <c r="AU10"/>
  <c r="AU12"/>
  <c r="AU11"/>
  <c r="AU14"/>
  <c r="AU13"/>
  <c r="AU44"/>
  <c r="AU38"/>
  <c r="AU51" l="1"/>
  <c r="AU39"/>
  <c r="AU21"/>
  <c r="AU23"/>
  <c r="AU47"/>
  <c r="AU24"/>
  <c r="AU36" l="1"/>
  <c r="AU28" l="1"/>
  <c r="AU19" l="1"/>
  <c r="AU43" l="1"/>
  <c r="AU34"/>
  <c r="AU16"/>
  <c r="AU45"/>
  <c r="AU48"/>
  <c r="AU20" l="1"/>
  <c r="AU27"/>
  <c r="AU35"/>
  <c r="AU26"/>
  <c r="AU55"/>
  <c r="AU40"/>
  <c r="AU42"/>
  <c r="AU29"/>
  <c r="AU57"/>
  <c r="AU49"/>
  <c r="AU37"/>
  <c r="AU52"/>
  <c r="AU53"/>
  <c r="AU54"/>
  <c r="AU56"/>
  <c r="AU59"/>
  <c r="AU25" l="1"/>
  <c r="AU58"/>
  <c r="AU17"/>
  <c r="AU30"/>
  <c r="AU33" l="1"/>
  <c r="AU41" l="1"/>
  <c r="AU60"/>
  <c r="AU22"/>
  <c r="AU5"/>
  <c r="AU7"/>
  <c r="AU32"/>
  <c r="AU31"/>
  <c r="AU9"/>
  <c r="A9" s="1"/>
  <c r="AU18"/>
  <c r="AU8"/>
  <c r="AU6"/>
  <c r="AU4"/>
  <c r="AU15"/>
  <c r="A5" l="1"/>
  <c r="A44"/>
  <c r="A46"/>
  <c r="A12"/>
  <c r="A11"/>
  <c r="A39"/>
  <c r="A50"/>
  <c r="A10"/>
  <c r="A6"/>
  <c r="A8"/>
  <c r="A7"/>
  <c r="A13"/>
  <c r="A24"/>
  <c r="A23"/>
  <c r="A36"/>
  <c r="A25"/>
  <c r="A20"/>
  <c r="A21"/>
  <c r="A22"/>
  <c r="A19"/>
  <c r="A43"/>
  <c r="A42"/>
  <c r="A29"/>
  <c r="A38"/>
  <c r="A30"/>
  <c r="A28"/>
  <c r="A26"/>
  <c r="A31"/>
  <c r="A32"/>
  <c r="A33"/>
  <c r="A34"/>
  <c r="A37"/>
  <c r="A18"/>
  <c r="A40"/>
  <c r="A41"/>
  <c r="A48"/>
  <c r="A53"/>
  <c r="A57"/>
  <c r="A15"/>
  <c r="A45"/>
  <c r="A49"/>
  <c r="A54"/>
  <c r="A58"/>
  <c r="A14"/>
  <c r="A35"/>
  <c r="A59"/>
  <c r="A4"/>
  <c r="A16"/>
  <c r="A51"/>
  <c r="A17"/>
  <c r="A47"/>
  <c r="A52"/>
  <c r="A27"/>
  <c r="A55"/>
  <c r="A56"/>
  <c r="A60"/>
  <c r="AT5" i="6"/>
  <c r="AT6"/>
  <c r="AT7"/>
  <c r="AT8"/>
  <c r="AT9"/>
  <c r="AT10"/>
  <c r="AT11"/>
  <c r="AT12"/>
  <c r="AT13"/>
  <c r="AT14"/>
  <c r="AT15"/>
  <c r="AT17"/>
  <c r="AT16"/>
  <c r="AT20"/>
  <c r="AT25"/>
  <c r="AT18"/>
  <c r="AT24"/>
  <c r="AT19"/>
  <c r="AT22"/>
  <c r="AT21"/>
  <c r="AT23"/>
  <c r="AT27"/>
  <c r="AT29"/>
  <c r="AT28"/>
  <c r="AT26"/>
  <c r="AT30"/>
  <c r="AT31"/>
  <c r="AT32"/>
  <c r="AT33"/>
  <c r="AT34"/>
  <c r="AT35"/>
  <c r="AT36"/>
  <c r="AT41"/>
  <c r="AT37"/>
  <c r="AT38"/>
  <c r="AT39"/>
  <c r="AT40"/>
  <c r="AT42"/>
  <c r="AT43"/>
  <c r="AT44"/>
  <c r="AT45"/>
  <c r="AT46"/>
  <c r="AT61"/>
  <c r="AT47"/>
  <c r="AT48"/>
  <c r="AT49"/>
  <c r="AT50"/>
  <c r="AT51"/>
  <c r="AT52"/>
  <c r="AT62"/>
  <c r="AT53"/>
  <c r="AT63"/>
  <c r="AT54"/>
  <c r="AT55"/>
  <c r="AT57"/>
  <c r="AT56"/>
  <c r="AT58"/>
  <c r="AT59"/>
  <c r="AT64"/>
  <c r="AT60"/>
  <c r="AT4"/>
  <c r="AU47" l="1"/>
  <c r="AU52"/>
  <c r="AU42"/>
  <c r="AU43" l="1"/>
  <c r="AU48"/>
  <c r="AU56"/>
  <c r="AU59"/>
  <c r="AU12"/>
  <c r="AU13"/>
  <c r="AU14"/>
  <c r="AU15"/>
  <c r="AU54" l="1"/>
  <c r="AU20"/>
  <c r="AU11"/>
  <c r="AU38"/>
  <c r="AU16"/>
  <c r="AU17"/>
  <c r="AU25"/>
  <c r="AU24"/>
  <c r="AU53"/>
  <c r="AU21"/>
  <c r="AU27"/>
  <c r="AU29"/>
  <c r="AU22"/>
  <c r="AU19"/>
  <c r="AU23"/>
  <c r="AU39"/>
  <c r="AU30"/>
  <c r="AU31"/>
  <c r="AU32"/>
  <c r="AU49"/>
  <c r="AU28"/>
  <c r="AU35"/>
  <c r="AU62"/>
  <c r="AU41"/>
  <c r="AU45"/>
  <c r="AU37"/>
  <c r="AU26"/>
  <c r="AU46"/>
  <c r="AU61"/>
  <c r="AU50"/>
  <c r="AU51"/>
  <c r="AU40"/>
  <c r="AU33"/>
  <c r="AU63"/>
  <c r="AU60"/>
  <c r="AU44" l="1"/>
  <c r="AU57" l="1"/>
  <c r="AU58"/>
  <c r="AU18" l="1"/>
  <c r="AU10"/>
  <c r="AU6"/>
  <c r="AU36"/>
  <c r="AU34"/>
  <c r="AU7"/>
  <c r="AU8"/>
  <c r="AU9"/>
  <c r="AU5"/>
  <c r="AU64"/>
  <c r="AU55"/>
  <c r="AU4"/>
  <c r="A15" l="1"/>
  <c r="A16"/>
  <c r="A17"/>
  <c r="A14"/>
  <c r="A13"/>
  <c r="A19"/>
  <c r="A18"/>
  <c r="A12"/>
  <c r="A24"/>
  <c r="A30"/>
  <c r="A23"/>
  <c r="A37"/>
  <c r="A36"/>
  <c r="A45"/>
  <c r="A44"/>
  <c r="A43"/>
  <c r="A42"/>
  <c r="A41"/>
  <c r="AK11" i="7" l="1"/>
  <c r="AL11"/>
  <c r="AK13"/>
  <c r="AL13"/>
  <c r="AK15"/>
  <c r="AL15"/>
  <c r="AK19"/>
  <c r="AL19"/>
  <c r="AK20"/>
  <c r="AL20"/>
  <c r="AK25"/>
  <c r="AL25"/>
  <c r="AK34"/>
  <c r="AL34"/>
  <c r="AK41"/>
  <c r="AL41"/>
  <c r="AK57"/>
  <c r="AL57"/>
  <c r="AK70"/>
  <c r="AL70"/>
  <c r="AL69" l="1"/>
  <c r="AK69"/>
  <c r="AL68"/>
  <c r="AK68"/>
  <c r="AL67"/>
  <c r="AK67"/>
  <c r="AL66"/>
  <c r="AK66"/>
  <c r="AL65"/>
  <c r="AK65"/>
  <c r="AL64"/>
  <c r="AK64"/>
  <c r="AL63"/>
  <c r="AK63"/>
  <c r="AL62"/>
  <c r="AK62"/>
  <c r="AL61"/>
  <c r="AK61"/>
  <c r="AL60"/>
  <c r="AK60"/>
  <c r="AL59"/>
  <c r="AK59"/>
  <c r="AL58"/>
  <c r="AK58"/>
  <c r="AL56"/>
  <c r="AK56"/>
  <c r="AL55"/>
  <c r="AK55"/>
  <c r="AL54"/>
  <c r="AK54"/>
  <c r="AL53"/>
  <c r="AK53"/>
  <c r="AL52"/>
  <c r="AK52"/>
  <c r="AL51"/>
  <c r="AK51"/>
  <c r="AL50"/>
  <c r="AK50"/>
  <c r="AL49"/>
  <c r="AK49"/>
  <c r="AL48"/>
  <c r="AK48"/>
  <c r="AL47"/>
  <c r="AK47"/>
  <c r="AL46"/>
  <c r="AK46"/>
  <c r="AL45"/>
  <c r="AK45"/>
  <c r="AL44"/>
  <c r="AK44"/>
  <c r="AL43"/>
  <c r="AK43"/>
  <c r="AL42"/>
  <c r="AK42"/>
  <c r="AL40"/>
  <c r="AK40"/>
  <c r="AL39"/>
  <c r="AK39"/>
  <c r="AL38"/>
  <c r="AK38"/>
  <c r="AL37"/>
  <c r="AK37"/>
  <c r="AL36"/>
  <c r="AK36"/>
  <c r="AL35"/>
  <c r="AK35"/>
  <c r="AL33"/>
  <c r="AK33"/>
  <c r="AL32"/>
  <c r="AK32"/>
  <c r="AL31"/>
  <c r="AK31"/>
  <c r="AL30"/>
  <c r="AK30"/>
  <c r="AL29"/>
  <c r="AK29"/>
  <c r="AL28"/>
  <c r="AK28"/>
  <c r="AL27"/>
  <c r="AK27"/>
  <c r="AL26"/>
  <c r="AK26"/>
  <c r="AL24"/>
  <c r="AK24"/>
  <c r="AL23"/>
  <c r="AK23"/>
  <c r="AL22"/>
  <c r="AK22"/>
  <c r="AL21"/>
  <c r="AK21"/>
  <c r="AL18"/>
  <c r="AK18"/>
  <c r="AL17"/>
  <c r="AK17"/>
  <c r="AL16"/>
  <c r="AK16"/>
  <c r="AL14"/>
  <c r="AK14"/>
  <c r="AL12"/>
  <c r="AK12"/>
  <c r="AL10"/>
  <c r="AK10"/>
  <c r="AL9"/>
  <c r="AK9"/>
  <c r="AL8"/>
  <c r="AK8"/>
  <c r="AL7"/>
  <c r="AK7"/>
  <c r="AL6"/>
  <c r="AK6"/>
  <c r="AL5"/>
  <c r="AK5"/>
  <c r="AL4"/>
  <c r="AK4"/>
  <c r="AU4" i="5" l="1"/>
  <c r="AU36"/>
  <c r="AU34"/>
  <c r="AU25"/>
  <c r="AU27"/>
  <c r="AU45"/>
  <c r="AU50"/>
  <c r="AU26"/>
  <c r="AU35"/>
  <c r="AU37"/>
  <c r="AU14"/>
  <c r="AU21"/>
  <c r="AU40"/>
  <c r="AU11"/>
  <c r="AU42"/>
  <c r="AU15"/>
  <c r="AU43"/>
  <c r="AU49"/>
  <c r="AU28"/>
  <c r="AU52"/>
  <c r="AU53"/>
  <c r="AU18"/>
  <c r="AU19"/>
  <c r="AU54"/>
  <c r="AU24"/>
  <c r="AU44"/>
  <c r="AU41"/>
  <c r="AU39"/>
  <c r="AU55"/>
  <c r="AU47"/>
  <c r="AU29"/>
  <c r="AU38"/>
  <c r="AU67"/>
  <c r="AU68"/>
  <c r="AU10"/>
  <c r="AU5"/>
  <c r="AU7"/>
  <c r="AU6"/>
  <c r="AU8"/>
  <c r="AU9"/>
  <c r="AU13"/>
  <c r="AU33"/>
  <c r="AU20"/>
  <c r="AU12"/>
  <c r="AU17"/>
  <c r="AU31"/>
  <c r="AU56"/>
  <c r="AU57"/>
  <c r="AU16"/>
  <c r="AU58"/>
  <c r="AU22"/>
  <c r="AU59"/>
  <c r="AU60"/>
  <c r="AU61"/>
  <c r="AU62"/>
  <c r="AU63"/>
  <c r="AU64"/>
  <c r="AU65"/>
  <c r="AU23"/>
  <c r="AU46"/>
  <c r="AU66"/>
  <c r="AU69"/>
  <c r="AU48"/>
  <c r="AU70"/>
  <c r="AU32"/>
  <c r="AU30"/>
  <c r="AU71"/>
  <c r="AU51"/>
  <c r="AM88" i="1"/>
  <c r="AM91"/>
  <c r="AM111"/>
  <c r="AM83"/>
  <c r="AM76"/>
  <c r="AM132"/>
  <c r="AM114"/>
  <c r="AM112"/>
  <c r="AM103"/>
  <c r="AM80"/>
  <c r="AM128"/>
  <c r="AM81"/>
  <c r="AM101"/>
  <c r="AM98"/>
  <c r="AM74"/>
  <c r="AM134"/>
  <c r="AM135"/>
  <c r="AM106"/>
  <c r="AM124"/>
  <c r="AM136"/>
  <c r="AM115"/>
  <c r="AM121"/>
  <c r="AM100"/>
  <c r="AM129"/>
  <c r="AM137"/>
  <c r="AM130"/>
  <c r="AM82"/>
  <c r="AM79"/>
  <c r="AM110"/>
  <c r="AM93"/>
  <c r="AM133"/>
  <c r="AM138"/>
  <c r="AM86"/>
  <c r="AM84"/>
  <c r="AM116"/>
  <c r="AM108"/>
  <c r="AM126"/>
  <c r="AM89"/>
  <c r="AM139"/>
  <c r="AM87"/>
  <c r="AM140"/>
  <c r="AM85"/>
  <c r="AM104"/>
  <c r="AM90"/>
  <c r="AM141"/>
  <c r="AM102"/>
  <c r="AM77"/>
  <c r="AM117"/>
  <c r="AM142"/>
  <c r="AM125"/>
  <c r="AM143"/>
  <c r="AM99"/>
  <c r="AM75"/>
  <c r="AM78"/>
  <c r="AM94"/>
  <c r="AM95"/>
  <c r="AM113"/>
  <c r="AM109"/>
  <c r="AM144"/>
  <c r="AM118"/>
  <c r="AM120"/>
  <c r="AM96"/>
  <c r="AM145"/>
  <c r="AM97"/>
  <c r="AM146"/>
  <c r="AM105"/>
  <c r="AM122"/>
  <c r="AM119"/>
  <c r="AM123"/>
  <c r="AM92"/>
  <c r="AM107"/>
  <c r="AM131"/>
  <c r="AM147"/>
  <c r="AM148"/>
  <c r="AM149"/>
  <c r="AM150"/>
  <c r="AM127"/>
  <c r="AM45"/>
  <c r="AM28"/>
  <c r="AM51"/>
  <c r="AM40"/>
  <c r="AM19"/>
  <c r="AM37"/>
  <c r="AM7"/>
  <c r="AM8"/>
  <c r="AM5"/>
  <c r="AM10"/>
  <c r="AM6"/>
  <c r="AM15"/>
  <c r="AM17"/>
  <c r="AM18"/>
  <c r="AM14"/>
  <c r="AM9"/>
  <c r="AM21"/>
  <c r="AM16"/>
  <c r="AM11"/>
  <c r="AM20"/>
  <c r="AM13"/>
  <c r="AM22"/>
  <c r="AM49"/>
  <c r="AM31"/>
  <c r="AM39"/>
  <c r="AM25"/>
  <c r="AM29"/>
  <c r="AM12"/>
  <c r="AM33"/>
  <c r="AM34"/>
  <c r="AM50"/>
  <c r="AM30"/>
  <c r="AM36"/>
  <c r="AM26"/>
  <c r="AM23"/>
  <c r="AM38"/>
  <c r="AM41"/>
  <c r="AM42"/>
  <c r="AM43"/>
  <c r="AM27"/>
  <c r="AM44"/>
  <c r="AM46"/>
  <c r="AM35"/>
  <c r="AM47"/>
  <c r="AM32"/>
  <c r="AM48"/>
  <c r="AM24"/>
  <c r="AM4"/>
  <c r="A63" i="6" l="1"/>
  <c r="A64"/>
  <c r="A28"/>
  <c r="A31"/>
  <c r="A29"/>
  <c r="A32"/>
  <c r="A33"/>
  <c r="A27"/>
  <c r="A26"/>
  <c r="A9"/>
  <c r="A5"/>
  <c r="A39"/>
  <c r="A21"/>
  <c r="A10"/>
  <c r="A54"/>
  <c r="A7"/>
  <c r="A49"/>
  <c r="A35"/>
  <c r="A11"/>
  <c r="A46"/>
  <c r="A57"/>
  <c r="A47"/>
  <c r="A55"/>
  <c r="A4"/>
  <c r="A58"/>
  <c r="A61"/>
  <c r="A60"/>
  <c r="A48"/>
  <c r="A51"/>
  <c r="A40"/>
  <c r="A53"/>
  <c r="A56"/>
  <c r="A62"/>
  <c r="A34"/>
  <c r="A25"/>
  <c r="A59"/>
  <c r="A20"/>
  <c r="A38"/>
  <c r="A50"/>
  <c r="A8"/>
  <c r="A6"/>
  <c r="A22"/>
  <c r="A52"/>
</calcChain>
</file>

<file path=xl/sharedStrings.xml><?xml version="1.0" encoding="utf-8"?>
<sst xmlns="http://schemas.openxmlformats.org/spreadsheetml/2006/main" count="1051" uniqueCount="607">
  <si>
    <t>Vardas, pavardė</t>
  </si>
  <si>
    <t xml:space="preserve">Eil. </t>
  </si>
  <si>
    <t>A</t>
  </si>
  <si>
    <t>B</t>
  </si>
  <si>
    <t>C</t>
  </si>
  <si>
    <t>D</t>
  </si>
  <si>
    <t>E</t>
  </si>
  <si>
    <t>F</t>
  </si>
  <si>
    <t>G</t>
  </si>
  <si>
    <t>H</t>
  </si>
  <si>
    <t>K</t>
  </si>
  <si>
    <t>L</t>
  </si>
  <si>
    <t>M</t>
  </si>
  <si>
    <t>N</t>
  </si>
  <si>
    <t>O</t>
  </si>
  <si>
    <t>Viso:</t>
  </si>
  <si>
    <t>I žiemos etapas, Marijampolė</t>
  </si>
  <si>
    <t>II žiemos etapas, Vilniaus raj. Riešė</t>
  </si>
  <si>
    <t>III žiemos etapas, Vilniaus raj., Riešė</t>
  </si>
  <si>
    <t xml:space="preserve">IV žiemos etapas, </t>
  </si>
  <si>
    <t>Kaunas</t>
  </si>
  <si>
    <t>V žiemos etapas, Žagarė, Joniškio raj</t>
  </si>
  <si>
    <t>VI žiemos etapas, Ziniūnai, Joniškio raj.</t>
  </si>
  <si>
    <t>"Audruvis"</t>
  </si>
  <si>
    <t xml:space="preserve">VII žiemos etapas, </t>
  </si>
  <si>
    <t>Žačių km, Šiaulių raj."Miražas"</t>
  </si>
  <si>
    <t xml:space="preserve">VIII žiemos etapas, </t>
  </si>
  <si>
    <t>Šilgalių km, Pagėgių sav. UAB"NŽ"</t>
  </si>
  <si>
    <t xml:space="preserve">Vasaros čempionatas. </t>
  </si>
  <si>
    <t>R</t>
  </si>
  <si>
    <t>Varžybų pavadinimas, vykdymo vieta</t>
  </si>
  <si>
    <t>Data</t>
  </si>
  <si>
    <t>0 dalyvavo, bet negavo taškų</t>
  </si>
  <si>
    <t>I</t>
  </si>
  <si>
    <t>II</t>
  </si>
  <si>
    <t>P</t>
  </si>
  <si>
    <t>po metu, praeito sausio taskai braukiasi, po menesio- braukiasi pernyksciai vasario ir t.t. kas menesi.</t>
  </si>
  <si>
    <t>Žiemos finalų galutinė įskaita po metų sumažėja 50%</t>
  </si>
  <si>
    <t>Lietuvos vasaros Čempionato galutinė įskaita po metų sumažėja 50%</t>
  </si>
  <si>
    <t>Skaičiuojamas tik vieno žirgo reitingas(jeigu rungtyje raitelis pagal varžybų nuostatus šoka su dviem ar daugiau žirgų, tai tik vieno žirgo rezultatus laikomas įskaitinis)</t>
  </si>
  <si>
    <t>Lietuvos jaunučių konkūrų reitingų lentelė  2010 m.</t>
  </si>
  <si>
    <t>Žiemos finalai. Vazgaikiemis</t>
  </si>
  <si>
    <t>Jaunučių pirmenybės.Vilniaus raj.</t>
  </si>
  <si>
    <t>2010m. 05 - 01</t>
  </si>
  <si>
    <t>2010m.02-14</t>
  </si>
  <si>
    <t>2010m.02-16</t>
  </si>
  <si>
    <t>2010m.02-27</t>
  </si>
  <si>
    <t>2010m.03-06</t>
  </si>
  <si>
    <t>2010m.03-13</t>
  </si>
  <si>
    <t>2010m.04-03</t>
  </si>
  <si>
    <t>2010m.03 27</t>
  </si>
  <si>
    <t>Tarptautinių</t>
  </si>
  <si>
    <t xml:space="preserve"> varžybų pavadinimas, vykdymo vieta</t>
  </si>
  <si>
    <t>2010m. 01 - 30</t>
  </si>
  <si>
    <t>Akvile Drukteinyte</t>
  </si>
  <si>
    <t>Tomas Jotautis</t>
  </si>
  <si>
    <t>Monika Valuntaite</t>
  </si>
  <si>
    <t>Justė Muščinskaitė</t>
  </si>
  <si>
    <t>Agna Valatkaite</t>
  </si>
  <si>
    <t>Marija Vaiciulionyte</t>
  </si>
  <si>
    <t>Lukas Maciulevičius</t>
  </si>
  <si>
    <t>Astė Juodikytė</t>
  </si>
  <si>
    <t>Beatričė Eigminaitė</t>
  </si>
  <si>
    <t>Beatričė Galgsdies</t>
  </si>
  <si>
    <t>Benas Jokubaitis</t>
  </si>
  <si>
    <t>Dovilė Matulytė</t>
  </si>
  <si>
    <t>Guoda Kujalytė</t>
  </si>
  <si>
    <t>Ieva Brazyte</t>
  </si>
  <si>
    <t>Kristupas Petraitis</t>
  </si>
  <si>
    <t>Marija Veršulytė</t>
  </si>
  <si>
    <t>Naglis Jokubaitis</t>
  </si>
  <si>
    <t>Rokas Užtupas</t>
  </si>
  <si>
    <t>Rūta Morkūnaitė</t>
  </si>
  <si>
    <t>Saulė Videikaitė</t>
  </si>
  <si>
    <t>Vaida Barkauskaitė</t>
  </si>
  <si>
    <t>Vilius Radzevičius</t>
  </si>
  <si>
    <t>Monika Linkute</t>
  </si>
  <si>
    <t>Edgaras Džekčiorius</t>
  </si>
  <si>
    <t>Mikas Buinevičius</t>
  </si>
  <si>
    <t>Paulius Šimkus</t>
  </si>
  <si>
    <t>Ieva Uogelaite</t>
  </si>
  <si>
    <t>Vaida Prikockaite</t>
  </si>
  <si>
    <t>Paulina Makauskaitė</t>
  </si>
  <si>
    <t>Kamilė Beržonskytė</t>
  </si>
  <si>
    <t>Justas Gabalis</t>
  </si>
  <si>
    <t>Goda Deščeraitė</t>
  </si>
  <si>
    <t>Žygimantė Aušraitė</t>
  </si>
  <si>
    <t>Lina Krutkevičiūtė</t>
  </si>
  <si>
    <t>Gerda Varnagirytė</t>
  </si>
  <si>
    <t>Gema Dambinskaite</t>
  </si>
  <si>
    <t>Laurynas Milašauskas</t>
  </si>
  <si>
    <t>Ovidija Lileikyte</t>
  </si>
  <si>
    <t>Nikas Dirškus</t>
  </si>
  <si>
    <t>Ernestas Dereškevičius</t>
  </si>
  <si>
    <t>2010m. 04-10</t>
  </si>
  <si>
    <t>Mantas Plaščinskas</t>
  </si>
  <si>
    <t>Sandra Tamkevičiūtė</t>
  </si>
  <si>
    <t>Linas Zakarevičius</t>
  </si>
  <si>
    <t>CSIJCH-B, Ebreichsdorf, Austrija</t>
  </si>
  <si>
    <t>CSIOCHJYP, Lamprechtshausen, Austrija</t>
  </si>
  <si>
    <t>2010m. 05-14/16</t>
  </si>
  <si>
    <t>2010m. 05 - 20/23</t>
  </si>
  <si>
    <t>2010.07.02-04</t>
  </si>
  <si>
    <t>Gabriele Plekavičiūtė</t>
  </si>
  <si>
    <t>Aistė Nefedjevaitė</t>
  </si>
  <si>
    <t>Elena Railaitė</t>
  </si>
  <si>
    <t>Gabija Gelažiūte</t>
  </si>
  <si>
    <t>Beatričė Sėlenytė</t>
  </si>
  <si>
    <t>Čempionato įskaita.Dargužiai</t>
  </si>
  <si>
    <t>Vasaros čempionatas. Dargužiai. Konkūrai</t>
  </si>
  <si>
    <t>Europos vaikų, jaunių, jaunimo čempionatas</t>
  </si>
  <si>
    <t>2010m. 07 13-18</t>
  </si>
  <si>
    <t>Lietuvos Respublikos Premjero Taurės varžybos</t>
  </si>
  <si>
    <t>2010.07.31-08.01</t>
  </si>
  <si>
    <t>CSI2**-W, Vazgaikiemis, Prienų raj.</t>
  </si>
  <si>
    <t>2010m. 08 20-22</t>
  </si>
  <si>
    <t>Lietuvos jaunučių konkūrų reitingų lentelė 2011m.</t>
  </si>
  <si>
    <t>Aistė Nefedjevaitė 96/02/28</t>
  </si>
  <si>
    <t>Kristupas Petraitis1995</t>
  </si>
  <si>
    <t>Goda Deščeraitė 95/07/22</t>
  </si>
  <si>
    <t>Marija Veršulytė (1998)</t>
  </si>
  <si>
    <t xml:space="preserve"> Benas Jokubaitis1995-09-12</t>
  </si>
  <si>
    <t>Indrė Kalvaitytė</t>
  </si>
  <si>
    <t>Deividas Gailius (1996 10 09)</t>
  </si>
  <si>
    <t>Beatričė Galgsdies 95/06/29</t>
  </si>
  <si>
    <t>Rugile Dauliūtė</t>
  </si>
  <si>
    <t>Naglis Jokubaitis2000-10-21</t>
  </si>
  <si>
    <t>2011m. Žiemos čempionato I-as etapas, s/k "Audruvis"</t>
  </si>
  <si>
    <t>2010m. 12-29/30</t>
  </si>
  <si>
    <t>1A</t>
  </si>
  <si>
    <t>Ginte Vezauskaite 1996.08.09</t>
  </si>
  <si>
    <t>Ieva Levenauskaitė (1997 12 24)</t>
  </si>
  <si>
    <t>2011m. Žiemos čempionato II-as etapas, s/k "Audruvis"</t>
  </si>
  <si>
    <t>2011m. 01-15</t>
  </si>
  <si>
    <t>1B</t>
  </si>
  <si>
    <t>2011m. Žiemos čempionato III -as etapas, Marva, Kaunas</t>
  </si>
  <si>
    <t>2011m. 01-29</t>
  </si>
  <si>
    <t>Monika Valuntaitė (1996)</t>
  </si>
  <si>
    <t>Justė Motuzaitė (1996)</t>
  </si>
  <si>
    <t>Ugnė Liukinevičiūtė,1999</t>
  </si>
  <si>
    <t>Rimante Laseviciute19980123</t>
  </si>
  <si>
    <t>Lina Krutkevičiūte(1997)</t>
  </si>
  <si>
    <t>Diana Subačiūtė (1997)</t>
  </si>
  <si>
    <t xml:space="preserve"> Asta Žukauskaitė (1995)</t>
  </si>
  <si>
    <t xml:space="preserve">Lukas Maciulevičius 1995 </t>
  </si>
  <si>
    <t>Deividas Ūsas 1996 03 01</t>
  </si>
  <si>
    <t>Martyna Dovidaitė 1996 04 12</t>
  </si>
  <si>
    <t>Rasa Uogintaitė (1996)</t>
  </si>
  <si>
    <t>Austėja Armonaitė 1995-10-16</t>
  </si>
  <si>
    <t>Marija Vaičiulionytė 1996.03.25</t>
  </si>
  <si>
    <t>1C</t>
  </si>
  <si>
    <t>2011m. Žiemos čempionato IV-as etapas, Vilniaus raj., Riešė</t>
  </si>
  <si>
    <t>2011m. 02-26</t>
  </si>
  <si>
    <t>Linas Zakarevičius (1996)</t>
  </si>
  <si>
    <t>Marijonas Raila</t>
  </si>
  <si>
    <t>Agna Valatkaite(1996)</t>
  </si>
  <si>
    <t>1D</t>
  </si>
  <si>
    <t>2011m.Žiemos čempionato V-asetapas, Belmontas, Vilnius</t>
  </si>
  <si>
    <t>2011m. 03-11</t>
  </si>
  <si>
    <t>Viktorija Kundrotaitė 1997.01.22</t>
  </si>
  <si>
    <t>1E</t>
  </si>
  <si>
    <t>2011m. Žiemos čempionato VI-as etapas, Riešė, Vilniaus raj.    2011m. 03-12</t>
  </si>
  <si>
    <t>Monika  Valuntaite</t>
  </si>
  <si>
    <t>Aistė Makevičiūtė 1995</t>
  </si>
  <si>
    <t>Karolina Kološevska</t>
  </si>
  <si>
    <t>1F</t>
  </si>
  <si>
    <t>2011m.Žiemos čempionato VII etapas, s/k "Miražas", Šiaulių raj.</t>
  </si>
  <si>
    <t>2011m. 03-19</t>
  </si>
  <si>
    <t>1G</t>
  </si>
  <si>
    <t>1H</t>
  </si>
  <si>
    <t>2011m. Žiemos čempionato VIII etapas, "Marijampolės joj. Centras"</t>
  </si>
  <si>
    <t>2011m. 03-26</t>
  </si>
  <si>
    <t>2011m. Žiemos čempionato IX etapas, UAB "NŽ", Pagėgiai</t>
  </si>
  <si>
    <t>2011m. 04-02</t>
  </si>
  <si>
    <t>Arminas Valiukonis19950730</t>
  </si>
  <si>
    <t>Dzordana Urmanaviciute19970828</t>
  </si>
  <si>
    <t>Raimonda Tamulionyte19970715</t>
  </si>
  <si>
    <t>Giedre Marcinkeviciute</t>
  </si>
  <si>
    <t>Gabriele Plekavičiūtė(1995)</t>
  </si>
  <si>
    <t>Ieva Brazyte(1995)</t>
  </si>
  <si>
    <t>1K</t>
  </si>
  <si>
    <t>2011m. Atviras žiemos konkūrų čempionatas. Vazgaikiemis, Prienų r.</t>
  </si>
  <si>
    <t>2011m. 04-16/17</t>
  </si>
  <si>
    <t>2011m. Lietuvos Taurės I etapas. Marijampolė, Triobiškiai</t>
  </si>
  <si>
    <t>2011m. 05-28/29</t>
  </si>
  <si>
    <t>Martynas Petkevičius, 1997.02.10</t>
  </si>
  <si>
    <t>Vaida Barkauskaitė 1997</t>
  </si>
  <si>
    <t>2010m. Atviras žiemos konkūrų čempionatas(lieka 50%)</t>
  </si>
  <si>
    <t>2011m. Lietuvos Taurės II etapas. UAB"Nemuno žirgynas"</t>
  </si>
  <si>
    <t>2011m. 06-18</t>
  </si>
  <si>
    <t>Rūta Šeduikyte</t>
  </si>
  <si>
    <t>Gabriele Gecaite</t>
  </si>
  <si>
    <t>Ugnė Vygantaitė</t>
  </si>
  <si>
    <t>Benas Jokubaitis1995</t>
  </si>
  <si>
    <t>Erika Ramoškaitė</t>
  </si>
  <si>
    <t>2011m Vilniaus raj. pirmenybės. s/k "Civinskų žirgai"</t>
  </si>
  <si>
    <t>2011m 06 25-26d</t>
  </si>
  <si>
    <t>2010m. Atviras  konkūrų čempionatas(lieka 50%)</t>
  </si>
  <si>
    <t>Europos vaikų, jaunių, jaunimo čempionatas 2010m.(lieka 50%)</t>
  </si>
  <si>
    <t>13A</t>
  </si>
  <si>
    <t>2011m. Lietuvos konkūrų čempionatas. Dargužiai, Klaipėdos raj.</t>
  </si>
  <si>
    <t>2011m 07 01-03</t>
  </si>
  <si>
    <t>2011m. Lietuvos konkūrų čempionatas. Dargužiai, Klaipėdos raj.(FINALAS)</t>
  </si>
  <si>
    <t>Justė Pociūnaitė 1995/12/23</t>
  </si>
  <si>
    <t>2011m. Lietuvos Taurės III etapas. UAB"Vilniaus žirgynas"</t>
  </si>
  <si>
    <t>2011m 07-29</t>
  </si>
  <si>
    <t>2011m. Lietuvos Taurės Finalas. s/k "Jusaičių žirgai"</t>
  </si>
  <si>
    <t>2011m 08-03</t>
  </si>
  <si>
    <t>2011m. FEI vaikų neakivaizdinės varžybos</t>
  </si>
  <si>
    <t>2011m 08-03/04</t>
  </si>
  <si>
    <t>CSI2*-W nacionalinis konkūras(jaunučiai)</t>
  </si>
  <si>
    <t>2011m 08 19-21d</t>
  </si>
  <si>
    <t>Lietuvos jaunučių konkūrų reitingų lentelė 2012 m.</t>
  </si>
  <si>
    <t>Tarptautinių varžybų pavadinimas, vykdymo vieta. Data.</t>
  </si>
  <si>
    <t>2012-02-16d.</t>
  </si>
  <si>
    <t>Viltė Kasiulytė</t>
  </si>
  <si>
    <t>Dominykas Staneika</t>
  </si>
  <si>
    <t>Greta Šukytė</t>
  </si>
  <si>
    <t>Brigita Vileikytė</t>
  </si>
  <si>
    <t>2012m Lietuvos Taurė. II etapas.Belmontas, Vilnius</t>
  </si>
  <si>
    <t>2012-03-03d.</t>
  </si>
  <si>
    <t>2012m Lietuvos Taurė. I etapas.Riešė, Vilniaus raj.</t>
  </si>
  <si>
    <t>2012m Lietuvos Taurė. III etapas.s/k"Miražas", Šiaulių raj.</t>
  </si>
  <si>
    <t>2012-03-10d.</t>
  </si>
  <si>
    <t>2012m Lietuvos Taurė. IV etapas.s/k"Miražas", Šiaulių raj.</t>
  </si>
  <si>
    <t>2012-03-31d.</t>
  </si>
  <si>
    <t>2012m Lietuvos Taurė. V etapas.s/k"Audruvis", Joniškio raj.</t>
  </si>
  <si>
    <t>2012-04-17 d.</t>
  </si>
  <si>
    <t>Neda Simkute</t>
  </si>
  <si>
    <t>Lietuvos Taurė VI etapas.UAB "Nemuno žirgynas"</t>
  </si>
  <si>
    <t>2012-04-21d.</t>
  </si>
  <si>
    <t>Jonas Bacevičius</t>
  </si>
  <si>
    <t>Bernarda Mockevičiūtė</t>
  </si>
  <si>
    <t>Lietuvos Taurė VII etapas.s/k "Audruvis"</t>
  </si>
  <si>
    <t>2012-04-28d.</t>
  </si>
  <si>
    <t>2012m Lietuvos Taurės finalinės varžybos. Vazgaikiemis, Prienų raj.</t>
  </si>
  <si>
    <t>2012-05-12d.</t>
  </si>
  <si>
    <t>2012m. "Vaikų šventė", Vazgaikiemis, Prienų raj.</t>
  </si>
  <si>
    <t>2012-05-26/27d.</t>
  </si>
  <si>
    <t>Justė Pociūnaitė</t>
  </si>
  <si>
    <t>Gintė Vėžauskaitė (1996)</t>
  </si>
  <si>
    <t>Deividas Gailius (1996)</t>
  </si>
  <si>
    <t>Deividas Ūsas (1996)</t>
  </si>
  <si>
    <t>Aistė Nefedjevaitė (1996)</t>
  </si>
  <si>
    <t>Naglis Jokubaitis (2000)</t>
  </si>
  <si>
    <t>Rimantė Lasevičiūtė (1998)</t>
  </si>
  <si>
    <t>Agna Valatkaitė (1996)</t>
  </si>
  <si>
    <t>Marija Vaičiulionytė (1996)</t>
  </si>
  <si>
    <t>Karina Sinkevič (1997)</t>
  </si>
  <si>
    <t>Vaida Barkauskaitė (1997)</t>
  </si>
  <si>
    <t>Raimonda Tamulionytė (1997)</t>
  </si>
  <si>
    <t>Martynas Petkevičius (1997)</t>
  </si>
  <si>
    <t>Džordana Urmanavičiūtė (1997)</t>
  </si>
  <si>
    <t>Giedrė Marcinkevičiūtė</t>
  </si>
  <si>
    <t>Ugnė Liukinevičiūtė (1999)</t>
  </si>
  <si>
    <t>Viktorija Kundrotaitė (1997)</t>
  </si>
  <si>
    <t>Monika Linkutė</t>
  </si>
  <si>
    <t>2012 m. Vilniaus raj. pirmenybės, s/k "Civinskų žirgai", Raudondvaris</t>
  </si>
  <si>
    <t>2012-06-16d.</t>
  </si>
  <si>
    <t>Lukas Civinskas</t>
  </si>
  <si>
    <t>2012 m. Atviras Lietuvos konkūrų čempionatas, Dargužiai</t>
  </si>
  <si>
    <t>2012-07-06/08d.</t>
  </si>
  <si>
    <t>Martynas Armonaitis</t>
  </si>
  <si>
    <t>Rusnė Rastenytė</t>
  </si>
  <si>
    <t>Vygantas Rudaitis</t>
  </si>
  <si>
    <t>2012-08-15/16d.</t>
  </si>
  <si>
    <t>2012m. FEI vaikų neakivaizdinės varžybos(galutinė įskaita), Vaizgakiemis, Prienų raj.</t>
  </si>
  <si>
    <t>5A</t>
  </si>
  <si>
    <t>5B</t>
  </si>
  <si>
    <t>2012-2013 m. Atviras Lietuvos Uždarų patalpų Žiemos konkūrų čempionatas, I etapas, S/k. "Audruvis", Joniškio raj.</t>
  </si>
  <si>
    <t>2012-2013 m. Atviras Lietuvos Uždarų patalpų Žiemos konkūrų čempionatas, II etapas, Belmontas, Vilnius</t>
  </si>
  <si>
    <t>2012-2013 m. Atviras Lietuvos Uždarų patalpų Žiemos konkūrų čempionatas, III etapas S/K "Miražas", Šiaulių raj.</t>
  </si>
  <si>
    <t>2012-10-27d</t>
  </si>
  <si>
    <t>2012-10-20/21d.</t>
  </si>
  <si>
    <t>2012-11-03d.</t>
  </si>
  <si>
    <t>Anastasija Pavliusčenko</t>
  </si>
  <si>
    <t>Monika Paulauskaitė</t>
  </si>
  <si>
    <t>Kamilė Beržonskytė (1996)</t>
  </si>
  <si>
    <t>Brigita Bagužytė</t>
  </si>
  <si>
    <t>Paula Spūdytė</t>
  </si>
  <si>
    <t>Deimantė Radzevičiūtė</t>
  </si>
  <si>
    <t>Domantas Bagarauskas (1999)</t>
  </si>
  <si>
    <t>Aistė Beržonskytė (1999)</t>
  </si>
  <si>
    <t>2011m. Lietuvos Taurės įskaitos taškai (po metų sumažėja 50%)</t>
  </si>
  <si>
    <t>2011m.</t>
  </si>
  <si>
    <t>2011m. Atviro Lietuvos Uždarų patalpų Žiemos konkūrų čempionato įskaitos taškai (po metų sumažėja 50%)</t>
  </si>
  <si>
    <t>2011 m.</t>
  </si>
  <si>
    <t>Akvilė Drukteinytė</t>
  </si>
  <si>
    <t>2012-2013 m. Atviras Lietuvos Uždarų patalpų Žiemos konkūrų čempionatas, IV etapas, UAB "Lietuvos Žirgynas", Riešė</t>
  </si>
  <si>
    <t>2013-02-16d.</t>
  </si>
  <si>
    <t>Rita Naudžiūtė</t>
  </si>
  <si>
    <t>Miglė Neverdauskaitė</t>
  </si>
  <si>
    <t>Justė Jasaitytė</t>
  </si>
  <si>
    <t>Aistė Urbonavičiūtė</t>
  </si>
  <si>
    <t>Emilija Petreikytė</t>
  </si>
  <si>
    <t>Greta Jasaitytė</t>
  </si>
  <si>
    <t>2012-2013 m. Atviras Lietuvos Uždarų patalpų Žiemos konkūrų čempionatas, V etapas, Belmontas, Vilnius</t>
  </si>
  <si>
    <t>Buvus vieta</t>
  </si>
  <si>
    <t>2012-2013 m. Atviras Lietuvos Uždarų patalpų Žiemos konkūrų čempionatas, VI etapas, S.k. "Audruvis", Joniškio r.</t>
  </si>
  <si>
    <t>2013-03-23d.</t>
  </si>
  <si>
    <t>2013-03-09d.</t>
  </si>
  <si>
    <t>Kijera Stankevičiūtė</t>
  </si>
  <si>
    <t>2012-2013 m. Atviras Lietuvos Uždarų patalpų Žiemos konkūrų čempionatas, VII etapas, S.k. "Miražas", Šiaulių r.</t>
  </si>
  <si>
    <t>2013-03-30d.</t>
  </si>
  <si>
    <t>2012-2013 m. Atviras Lietuvos Uždarų patalpų Žiemos konkūrų čempionatas, VIII etapas, UAB "Lietuvos žirgynas" filialas "Nemuno žirgynas", Šilgaliai, Pagėgių sav.</t>
  </si>
  <si>
    <t>2013-04-06d.</t>
  </si>
  <si>
    <t>2012-2013 m. Atviras Lietuvos Uždarų patalpų Žiemos konkūrų čempionato, Finalas, S/K "Audruvis, Joniškio raj.</t>
  </si>
  <si>
    <t>2013-03-13/14d.</t>
  </si>
  <si>
    <t>2012-2013 m. Atviras Lietuvos Uždarų patalpų Žiemos konkūrų čempionato galutinė įskaita</t>
  </si>
  <si>
    <t>2012-2013m.</t>
  </si>
  <si>
    <t>2013-05-12d.</t>
  </si>
  <si>
    <t>LA "Sportas visiems" Taurė, Žačių k., Šiaulių r.</t>
  </si>
  <si>
    <t>Gimimo metai</t>
  </si>
  <si>
    <t>Aistė Beržonskytė</t>
  </si>
  <si>
    <t>Rimantė Lasevičiūtė</t>
  </si>
  <si>
    <t>Domantas Bagarauskas</t>
  </si>
  <si>
    <t>2013-07-24/26d.</t>
  </si>
  <si>
    <t xml:space="preserve">2013 m. Jaunų raitelių šventė, Vazgaikiemis, Prienų r. </t>
  </si>
  <si>
    <t>Faustė Simonavičiūtė</t>
  </si>
  <si>
    <t>"Bėk bėk, žirgeli", Niūronys, Anykįčių r.</t>
  </si>
  <si>
    <t>2013-06-01d.</t>
  </si>
  <si>
    <t>Samanta Tarulytė</t>
  </si>
  <si>
    <t>Emilė Sadūnaitė</t>
  </si>
  <si>
    <t>Otilija Skapaitė</t>
  </si>
  <si>
    <t>Paulina Grigaitė</t>
  </si>
  <si>
    <t>Gerda Svirkaitė</t>
  </si>
  <si>
    <t>Viltė Dėksnytė</t>
  </si>
  <si>
    <t>?</t>
  </si>
  <si>
    <t>FEI Children Classics Gold Tour, Žagarė, LTU</t>
  </si>
  <si>
    <t>2013-06-22/23d.</t>
  </si>
  <si>
    <t>Per mėnesį tšk.</t>
  </si>
  <si>
    <t>SUMA</t>
  </si>
  <si>
    <t>VIETA</t>
  </si>
  <si>
    <t>11A</t>
  </si>
  <si>
    <t>Atviras Lietuvos konkūrų čempionatas. VMG Taurė. Dargužių k. Klaipėdos r.</t>
  </si>
  <si>
    <t>2013-07-12/14d.</t>
  </si>
  <si>
    <t>11B</t>
  </si>
  <si>
    <t>Atviras Lietuvos konkūrų čempionatas. VMG Taurė. (galutinė įskaita). Dargužių k. Klaipėdos r.</t>
  </si>
  <si>
    <t>Beatričė Selenytė</t>
  </si>
  <si>
    <t>Justinas Stanys</t>
  </si>
  <si>
    <t>Evita Vismerytė</t>
  </si>
  <si>
    <t>Gintarė Tamulionytė</t>
  </si>
  <si>
    <t>2012 m. Atviras Lietuvos konkūrų čempionatas (Galutinė įskaita), Dargužiai</t>
  </si>
  <si>
    <t>LR Premjero ir Marijampolės savivaldybės taurė, Triobiškiai, Marijampolės sav.</t>
  </si>
  <si>
    <t>2013-08-02/04d.</t>
  </si>
  <si>
    <t>Miglė Seiliūtė</t>
  </si>
  <si>
    <t>Lietuvos taurė, Jusaičių k., Bubių sen., Šiaulių r.</t>
  </si>
  <si>
    <t>2013-08-17d.</t>
  </si>
  <si>
    <t>Zigmas Prikockas</t>
  </si>
  <si>
    <t>2013-08-24d.</t>
  </si>
  <si>
    <t xml:space="preserve">Nemuno žirgyno taurė, Pagėgių sav. </t>
  </si>
  <si>
    <t>Vakarė Radamskytė</t>
  </si>
  <si>
    <t>Viktorija Valatkaitytė</t>
  </si>
  <si>
    <t>Iveta Janavičiūtė</t>
  </si>
  <si>
    <t>Evelina Urbonavičiūtė</t>
  </si>
  <si>
    <t>Eglė Morenaitė</t>
  </si>
  <si>
    <t>Gaudenė Janavičiūtė</t>
  </si>
  <si>
    <t>2013-09-07d.</t>
  </si>
  <si>
    <t xml:space="preserve">"Ulonų taurės" varžybos 2013, Dotnuva, Kėdainių r. </t>
  </si>
  <si>
    <t>Emilija Pažėraitė</t>
  </si>
  <si>
    <t>Vytenis Ūsas</t>
  </si>
  <si>
    <t>Lietuvos konkūrų žiemos čempionatas 2014 m. I etapas, Žagarė, Joniškio r.</t>
  </si>
  <si>
    <t>2013-11-16d.</t>
  </si>
  <si>
    <t>Lietuvos konkūrų žiemos čempionatas 2014 m. II etapas, Žačių km., Šiaulių r.</t>
  </si>
  <si>
    <t>2013-11-23d.</t>
  </si>
  <si>
    <t>Diana Snarskytė</t>
  </si>
  <si>
    <t>Eiminta Geležnikaitė</t>
  </si>
  <si>
    <t>Lietuvos konkūrų žiemos čempionatas 2014 m. III etapas, Joniškio r.</t>
  </si>
  <si>
    <t>Lietuvos konkūrų žiemos čempionatas 2014 m. IV etapas, Žačių km., Šiaulių r.</t>
  </si>
  <si>
    <t>2013-12-07d.</t>
  </si>
  <si>
    <t>2013-12-14d.</t>
  </si>
  <si>
    <t>Rugilė Petravičiūtė</t>
  </si>
  <si>
    <t>Aurėja Berkelytė</t>
  </si>
  <si>
    <t>Goda Sruoginytė</t>
  </si>
  <si>
    <t>Agnė Žaliauskaitė</t>
  </si>
  <si>
    <t>Emilija Požėraitė</t>
  </si>
  <si>
    <t>Miglė Undzėnaitė</t>
  </si>
  <si>
    <t>Lietuvos jaunučių konkūrų reitingų lentelė 2014 m. (nuo 1998m.)</t>
  </si>
  <si>
    <t>Lina Krutkevičiūte</t>
  </si>
  <si>
    <t>Karina Sinkevič</t>
  </si>
  <si>
    <t>Džordana Urmanavičiūtė</t>
  </si>
  <si>
    <t>-</t>
  </si>
  <si>
    <t>Elena Masaitytė</t>
  </si>
  <si>
    <t>Lietuvos jaunučių konkūrų reitingų lentelė 2013 m. (nuo 1997m.)</t>
  </si>
  <si>
    <t>2014-02-16d.</t>
  </si>
  <si>
    <t>2014-02-22d.</t>
  </si>
  <si>
    <t>Lietuvos konkūrų žiemos čmpionatas 2014 m. V etapas, Riešė, Vilniaus r.</t>
  </si>
  <si>
    <t>Lietuvos konkūrų žiemos čempionatas 2014 m. VI etapas, Triobiškiai, Marijampolė</t>
  </si>
  <si>
    <t>Tadeuš Tretiakas</t>
  </si>
  <si>
    <t>Sofija Salatkaitė</t>
  </si>
  <si>
    <t>Lietuvos konkūrų žiemos čempionatas, VII etapas, Riešė, Vilniaus r.</t>
  </si>
  <si>
    <t>2014-03-08d.</t>
  </si>
  <si>
    <t>Lietuvos konkūrų žiemos čempionatas, VIII etapas, Marijampolė</t>
  </si>
  <si>
    <t>2014-03-15d.</t>
  </si>
  <si>
    <t>Lietuvos konkūrų žiemos čempionatas, IX etapas, S.k. "Audruvis". Joniškio r.</t>
  </si>
  <si>
    <t>2014-03-22d.</t>
  </si>
  <si>
    <t>Urtė Brunzaitė</t>
  </si>
  <si>
    <t>Agnė Petravičiūtė</t>
  </si>
  <si>
    <t>Arnas Raulinaitis</t>
  </si>
  <si>
    <t>Simas Prikockas</t>
  </si>
  <si>
    <t>Lietuvos konkūrų žiemos čempionatas, XI etapas, "Nemuno žirgynas"</t>
  </si>
  <si>
    <t>2014-04-05d.</t>
  </si>
  <si>
    <t>Lietuvos konkūrų žiemos čempionatas, XII etapas, "Žagarės žirgynas"</t>
  </si>
  <si>
    <t>2014-04-12d.</t>
  </si>
  <si>
    <t>Lietuvos konkūrų žiemos čempionatas, FINALAS, "Žagarės žirgynas"</t>
  </si>
  <si>
    <t>2014-05-03/04d.</t>
  </si>
  <si>
    <t>Lietuvos konkūrų žiemos čempionatas, Galutinė įskaita</t>
  </si>
  <si>
    <t>2013-2014m.</t>
  </si>
  <si>
    <t>Guoda Kazlauskaitė</t>
  </si>
  <si>
    <t>2014-05-17/18d.</t>
  </si>
  <si>
    <t>Jaunųjų raitelių šventė 2014, Vazgaikiemio k., Prienų r.</t>
  </si>
  <si>
    <t>Benas Urbonas</t>
  </si>
  <si>
    <t>Eglė Klipčiūtė</t>
  </si>
  <si>
    <t>Arnas Vilkončius</t>
  </si>
  <si>
    <t>Katrina Novikovaitė</t>
  </si>
  <si>
    <t>2014-06-21/22d.</t>
  </si>
  <si>
    <t>FEI Children Gold Tour rezultatai, "Žagarės žirgynas"</t>
  </si>
  <si>
    <t>2014-06-28d.</t>
  </si>
  <si>
    <t>Atviros Vilniaus rajono konkūrų pirmenybės, S.k. "Civinskų žirgai", Vilniaus r.</t>
  </si>
  <si>
    <t>Zigmantas Jasas</t>
  </si>
  <si>
    <t>Liudvikas Šalna</t>
  </si>
  <si>
    <t>Lietuvos Taurė, Jusaičiai, Bubių sen., Šiaulių raj.</t>
  </si>
  <si>
    <t>2014-07-05d.</t>
  </si>
  <si>
    <t>Viktorija Veckaitė</t>
  </si>
  <si>
    <t>13B</t>
  </si>
  <si>
    <t>2014-07-10/13d.</t>
  </si>
  <si>
    <t>Atviras Lietuvos konkūrų čempionatas 2014. VMG Taurė. Dargužių k, Klaipėdos r.</t>
  </si>
  <si>
    <t>Atviras Lietuvos konkūrų čempionatas 2014. VMG Taurė. (Galutinė įskaita). Dargužių k, Klaipėdos r.</t>
  </si>
  <si>
    <t>Monika Stankevičiūtė</t>
  </si>
  <si>
    <t>"Nemuno žirgyno taurė", Šilgaliai, Pagėgių sen.</t>
  </si>
  <si>
    <t>2014-08-30d.</t>
  </si>
  <si>
    <t>2014-09-06d.</t>
  </si>
  <si>
    <t>"A. Dapkaus taurė", S.k. "Civinskų žirgai", Vilniaus r.</t>
  </si>
  <si>
    <t>Guoda Šalkauskaitė</t>
  </si>
  <si>
    <t>Eva Žilinskaitė</t>
  </si>
  <si>
    <t>Kamilė Kriščiūnaitė</t>
  </si>
  <si>
    <t>Ieva Kriščiūnaitė</t>
  </si>
  <si>
    <t>Lietuvos žiemos konkūrų čempionato I etapas, Žagarė</t>
  </si>
  <si>
    <t>2014-11-22d.</t>
  </si>
  <si>
    <t>Justė Rėčiūnaitė</t>
  </si>
  <si>
    <t>Gabrielė Miliūtė</t>
  </si>
  <si>
    <t>Nerilė Astrauskaitė</t>
  </si>
  <si>
    <t>Lietuvos jaunučių konkūrų reitingų lentelė 2015 m. (nuo 1999 m.)</t>
  </si>
  <si>
    <t>Vardas Pavardė</t>
  </si>
  <si>
    <t>raitelio gimimo metai nežinomi</t>
  </si>
  <si>
    <t>Lietuvos žiemos konkūrų čempionato III etapas, Riešė</t>
  </si>
  <si>
    <t>2015-02-14d.</t>
  </si>
  <si>
    <t>Kreola Bilinskaitė</t>
  </si>
  <si>
    <t>Domantas Rudys</t>
  </si>
  <si>
    <t>Joana Damauskaitė</t>
  </si>
  <si>
    <t>Elzė Mazgelytė</t>
  </si>
  <si>
    <t>Lietuvos žiemos konkūrų čempionato IV etapas, Riešė</t>
  </si>
  <si>
    <t>2015-03-14d.</t>
  </si>
  <si>
    <t>Dagnė Davainytė</t>
  </si>
  <si>
    <t>Emilija Jončaitė</t>
  </si>
  <si>
    <t>Gintarė Janušaitė</t>
  </si>
  <si>
    <t>Dovilė Jakubauskaitė</t>
  </si>
  <si>
    <t>Lietuvos žiemos konkūrų čempionato V etapas, S.k. "Miražas", Šiaulių r.</t>
  </si>
  <si>
    <t>2015-03-28d.</t>
  </si>
  <si>
    <t>Lietuvos žiemos konkūrų čempionato VI etapas, "Nemuno žirgynas"</t>
  </si>
  <si>
    <t>2015-04-04d.</t>
  </si>
  <si>
    <t>Justina Rėčiūnaitė</t>
  </si>
  <si>
    <t>2015-04-11/12d.</t>
  </si>
  <si>
    <t>2015 m. Lietuvos žiemos konkūrų čempionatas. Galutinė įskaita</t>
  </si>
  <si>
    <t>2015m.</t>
  </si>
  <si>
    <t>Lietuvos konkūrų žiemos čempionatas, Galutinė įskaita (50%)</t>
  </si>
  <si>
    <t>Vilniaus rajono jojimo konkūrų pirmenybės, S.k. "Civinskų žirgai", Vilniaus r.</t>
  </si>
  <si>
    <t>2015-06-13/14d.</t>
  </si>
  <si>
    <t>Ernesta Kavaliauskaitė</t>
  </si>
  <si>
    <t>Tija Valaitytė</t>
  </si>
  <si>
    <t>2014 m.</t>
  </si>
  <si>
    <t>Atviras Lietuvos konkūrų čempionatas 2014. VMG Taurė. (Galutinė įskaita 50%). Dargužių k, Klaipėdos r.</t>
  </si>
  <si>
    <t>8A</t>
  </si>
  <si>
    <t>8B</t>
  </si>
  <si>
    <t>Atviras Lietuvos konkūrų čempionatas ir VMG taurė 2015, Dargužiai,Klaipėdos r.</t>
  </si>
  <si>
    <t>2015-06-26/28d.</t>
  </si>
  <si>
    <t>Atviras Lietuvos konkūrų čempionatas ir VMG taurė 2015. (Galutinė įskaita). Dargužiai,Klaipėdos r.</t>
  </si>
  <si>
    <t>2015 m.</t>
  </si>
  <si>
    <t>Emilija Rogočiovaitė</t>
  </si>
  <si>
    <t xml:space="preserve"> </t>
  </si>
  <si>
    <t>FEI Children's International Classics 2015, "Žagarės žirgynas"</t>
  </si>
  <si>
    <t>2015-07-11/12d.</t>
  </si>
  <si>
    <t>Dovilė Eidukaitytė</t>
  </si>
  <si>
    <t>Poni žirgų čempionatas, Raudondvaris, Vilniaus r.</t>
  </si>
  <si>
    <t>2015-08-09d.</t>
  </si>
  <si>
    <t>Vaidilė Dubickaitė</t>
  </si>
  <si>
    <t>Dominyka Grauželytė</t>
  </si>
  <si>
    <t>Laura Paliukonytė</t>
  </si>
  <si>
    <t>2015-08-08d.</t>
  </si>
  <si>
    <t>"Lietuvos taurė", Jusaičiai, Šiaulių r.</t>
  </si>
  <si>
    <t>Urtė Pavasarytė</t>
  </si>
  <si>
    <t>Vaiva Jereminaitė</t>
  </si>
  <si>
    <t>2015-09-05d.</t>
  </si>
  <si>
    <t>A. Dapkaus taurë, Raudondvaris, Vilniaus r.</t>
  </si>
  <si>
    <t>Rytė Rečiūnaitė</t>
  </si>
  <si>
    <t>Aistė Damulytė</t>
  </si>
  <si>
    <t>Dominykas Puzinas</t>
  </si>
  <si>
    <t>Augustė Railaitė</t>
  </si>
  <si>
    <t>Lietuvos žiemos konkūrų čempionato I etapas, Riešė, Vilniaus r.</t>
  </si>
  <si>
    <t>Lietuvos žiemos konkūrų čempionato II etapas, Riešė, Vilniaus r.</t>
  </si>
  <si>
    <t>Lietuvos žiemos konkūrų čempionato III etapas, S.k. "Miražas", Šiaulių r.</t>
  </si>
  <si>
    <t>Lietuvos žiemos konkūrų čempionato IV etapas, Žagarė</t>
  </si>
  <si>
    <t>2016 04 02</t>
  </si>
  <si>
    <t>2016 02 13</t>
  </si>
  <si>
    <t>2016 03 19</t>
  </si>
  <si>
    <t>2016 03 26</t>
  </si>
  <si>
    <t>Lietuvos žiemos konkūrų čempionato finalas, Žagarė</t>
  </si>
  <si>
    <t>2016 05 21-22</t>
  </si>
  <si>
    <t>Justina Rečiūnaitė</t>
  </si>
  <si>
    <t>Tarptautinių varžybų pavadinimas, vykdymo vieta</t>
  </si>
  <si>
    <t>A1</t>
  </si>
  <si>
    <t>A2</t>
  </si>
  <si>
    <t>A3</t>
  </si>
  <si>
    <t>Europos vaikų čempionatas, Millstreet, IRL</t>
  </si>
  <si>
    <t>2016 07 26-31</t>
  </si>
  <si>
    <t>2016 07 14-17</t>
  </si>
  <si>
    <t>CSI3*/CSI1*/CSIJ-A/CSICh-A,Jakubowice, POL</t>
  </si>
  <si>
    <t>2016 07 20-24</t>
  </si>
  <si>
    <t xml:space="preserve">FEI Children's International Classics, Žagarė </t>
  </si>
  <si>
    <t>2016 06 04-05</t>
  </si>
  <si>
    <t>Ugnė Kranauskaitė</t>
  </si>
  <si>
    <t>Ugnė Užgalytė</t>
  </si>
  <si>
    <t>Luka Beržinskaitė</t>
  </si>
  <si>
    <t>Justina Burbaitė</t>
  </si>
  <si>
    <t>Ugnė Šiurnaitė</t>
  </si>
  <si>
    <t>Gabrielė Dumskytė</t>
  </si>
  <si>
    <t>Lietuvos žiemos konkūrų čepionato V etapas, Nemuno žirgynas</t>
  </si>
  <si>
    <t>2016 04 09</t>
  </si>
  <si>
    <t>Aušra Stepanauskaitė</t>
  </si>
  <si>
    <t>Milda Martinaitytė</t>
  </si>
  <si>
    <t>Vieta</t>
  </si>
  <si>
    <t>Nr.</t>
  </si>
  <si>
    <t>Emilija Masialskaitė</t>
  </si>
  <si>
    <t>Ignas Makarauskas</t>
  </si>
  <si>
    <t>Sofija Baltsersen</t>
  </si>
  <si>
    <t>Patricija Balcevičiūtė</t>
  </si>
  <si>
    <t>Lietuvos vaikų konkūrų reitingų lentelė 2016 m. (nuo 2002 m.)</t>
  </si>
  <si>
    <t xml:space="preserve">Lietuvos vaikų (2005-2003) konkūrų reitingų lentelė 2017 m. </t>
  </si>
  <si>
    <t>2017 02 16</t>
  </si>
  <si>
    <t>Augustė Baužaitė</t>
  </si>
  <si>
    <t>Saulė Liuimaitė</t>
  </si>
  <si>
    <t>Nojus Chmieliauskas</t>
  </si>
  <si>
    <t>Audra Stepanauskaitė</t>
  </si>
  <si>
    <t>Stasys Jasas J.</t>
  </si>
  <si>
    <t>Konradas Urbonas</t>
  </si>
  <si>
    <t>Austėja Railaitė</t>
  </si>
  <si>
    <t>Sofija Jurgulytė</t>
  </si>
  <si>
    <t>2017 03 11</t>
  </si>
  <si>
    <t>Vilija Baseckaitė</t>
  </si>
  <si>
    <t>2017 04 22-23</t>
  </si>
  <si>
    <t>Europos vaikų čempionatas, Samorin, SVK</t>
  </si>
  <si>
    <t>2017 08 09-12</t>
  </si>
  <si>
    <t>FEI Children's International Classics, Žagarė</t>
  </si>
  <si>
    <t>2017 09 16-17</t>
  </si>
  <si>
    <t>Jorilė Petrauskaitė</t>
  </si>
  <si>
    <t>Lietuvos konkūrų čempionatas, Vaikų grupė</t>
  </si>
  <si>
    <t>Adrija Braknytė</t>
  </si>
  <si>
    <t>Šarūnas Karaliūnas</t>
  </si>
  <si>
    <t>Lietuvos konkūrų žiemos čempionatas, S.k. Audruvis, Joniškio r.</t>
  </si>
  <si>
    <t>2018 04 06-08</t>
  </si>
  <si>
    <t xml:space="preserve">Lietuvos vaikų (2006-2004) konkūrų reitingų lentelė 2018 m. </t>
  </si>
  <si>
    <t>Laura Fiodorovaitė</t>
  </si>
  <si>
    <t>Barbora Petraitytė</t>
  </si>
  <si>
    <t>Beatričė Endzinaitė</t>
  </si>
  <si>
    <t>Ignas Šiurna</t>
  </si>
  <si>
    <t>Ieva Labenskytė</t>
  </si>
  <si>
    <t>Harmony Park vasaros sezono atidarymo ir Prienų mero taurė, Vazgaikiemis, Prienų r.</t>
  </si>
  <si>
    <t>2018 04 27-29</t>
  </si>
  <si>
    <t>Marija Kuprijanova</t>
  </si>
  <si>
    <t>Beata Venckaitytė</t>
  </si>
  <si>
    <t>Ugnė Veckaitė</t>
  </si>
  <si>
    <t>Rėjus Kelmonas</t>
  </si>
  <si>
    <t>Vanessa Herbst</t>
  </si>
  <si>
    <t>Arminta Bilinskytė</t>
  </si>
  <si>
    <t>Kamilė Taraitytė</t>
  </si>
  <si>
    <t>Doma Zigmantavičiūtė</t>
  </si>
  <si>
    <t>Gabrielė Kurapkaitė</t>
  </si>
  <si>
    <t>CSIY-A Dargužiai, Klaipėdos r.</t>
  </si>
  <si>
    <t>2018 05 10-13</t>
  </si>
  <si>
    <t>Bėk, bėk, žirgeli, Anykščių r.</t>
  </si>
  <si>
    <t>2018 06 02</t>
  </si>
  <si>
    <t>Rokas Opulskis</t>
  </si>
  <si>
    <t>2018 06 09-10</t>
  </si>
  <si>
    <t>Sintija Valavičiūtė</t>
  </si>
  <si>
    <t>Rusnė Puidokaitė</t>
  </si>
  <si>
    <t>Austėja Visockaitė</t>
  </si>
  <si>
    <t>Harmony park konkūrų varžybos, Vazgaikiemis, Prienų r.</t>
  </si>
  <si>
    <t>Jaunųjų raitelių šventė, Vazgaikiemis, Prienų r.</t>
  </si>
  <si>
    <t>2018 06 16-17</t>
  </si>
  <si>
    <t>Rugilė Seiliūtė</t>
  </si>
  <si>
    <t>Faustina Padolskytė</t>
  </si>
  <si>
    <t>Stasys Jasas j.</t>
  </si>
  <si>
    <t>FEI Vaikų neakivaizdinės varžybos, Žagarė</t>
  </si>
  <si>
    <t>2018 07 14-15</t>
  </si>
  <si>
    <t xml:space="preserve">Lietuvos vaikų (2007-2005) konkūrų reitingų lentelė 2019 m. </t>
  </si>
  <si>
    <t>CSICh-A, Sopot, POL</t>
  </si>
  <si>
    <t>2019 01 17-20</t>
  </si>
  <si>
    <t>Lietuvos konkūrų žiemos čempionatas, Joniškio r.</t>
  </si>
  <si>
    <t>2019 03 22-24</t>
  </si>
  <si>
    <t xml:space="preserve">Ieva Labenskytė </t>
  </si>
  <si>
    <t>Ainė Marija Galdikaitė</t>
  </si>
  <si>
    <t>Paulius Uogela</t>
  </si>
  <si>
    <t>Prienų m. mero taurė, Vazgaikiemis, Prienų r.</t>
  </si>
  <si>
    <t>2019 04 26-28</t>
  </si>
  <si>
    <t>Emanuela Pitrėnaitė</t>
  </si>
  <si>
    <t>Smiltė Bendziūtė</t>
  </si>
  <si>
    <t>Greta Drakšaitė</t>
  </si>
</sst>
</file>

<file path=xl/styles.xml><?xml version="1.0" encoding="utf-8"?>
<styleSheet xmlns="http://schemas.openxmlformats.org/spreadsheetml/2006/main">
  <numFmts count="2">
    <numFmt numFmtId="44" formatCode="_-* #,##0.00\ &quot;Lt&quot;_-;\-* #,##0.00\ &quot;Lt&quot;_-;_-* &quot;-&quot;??\ &quot;Lt&quot;_-;_-@_-"/>
    <numFmt numFmtId="164" formatCode="0.0"/>
  </numFmts>
  <fonts count="45">
    <font>
      <sz val="10"/>
      <name val="Arial"/>
    </font>
    <font>
      <sz val="10"/>
      <name val="Arial"/>
      <family val="2"/>
      <charset val="186"/>
    </font>
    <font>
      <b/>
      <sz val="18"/>
      <name val="Arial"/>
      <family val="2"/>
      <charset val="186"/>
    </font>
    <font>
      <sz val="8"/>
      <name val="Arial"/>
      <family val="2"/>
      <charset val="186"/>
    </font>
    <font>
      <sz val="9"/>
      <color indexed="59"/>
      <name val="Arial"/>
      <family val="2"/>
      <charset val="186"/>
    </font>
    <font>
      <b/>
      <sz val="8"/>
      <name val="Tahoma"/>
      <family val="2"/>
      <charset val="186"/>
    </font>
    <font>
      <sz val="8"/>
      <name val="Tahoma"/>
      <family val="2"/>
      <charset val="186"/>
    </font>
    <font>
      <b/>
      <sz val="10"/>
      <name val="Tahoma"/>
      <family val="2"/>
      <charset val="186"/>
    </font>
    <font>
      <sz val="10"/>
      <name val="Tahoma"/>
      <family val="2"/>
      <charset val="186"/>
    </font>
    <font>
      <sz val="8"/>
      <name val="Tahoma"/>
      <family val="2"/>
      <charset val="204"/>
    </font>
    <font>
      <b/>
      <sz val="8"/>
      <name val="Tahoma"/>
      <family val="2"/>
    </font>
    <font>
      <b/>
      <sz val="8"/>
      <name val="Arial"/>
      <family val="2"/>
      <charset val="186"/>
    </font>
    <font>
      <b/>
      <sz val="8"/>
      <name val="Arial"/>
      <family val="2"/>
      <charset val="186"/>
    </font>
    <font>
      <b/>
      <sz val="8"/>
      <color indexed="12"/>
      <name val="Tahoma"/>
      <family val="2"/>
      <charset val="186"/>
    </font>
    <font>
      <sz val="10"/>
      <color indexed="12"/>
      <name val="Arial"/>
      <family val="2"/>
      <charset val="186"/>
    </font>
    <font>
      <sz val="10"/>
      <color indexed="12"/>
      <name val="Tahoma"/>
      <family val="2"/>
      <charset val="186"/>
    </font>
    <font>
      <sz val="8"/>
      <color indexed="12"/>
      <name val="Tahoma"/>
      <family val="2"/>
      <charset val="186"/>
    </font>
    <font>
      <sz val="8"/>
      <color indexed="12"/>
      <name val="Tahoma"/>
      <family val="2"/>
      <charset val="204"/>
    </font>
    <font>
      <b/>
      <sz val="8"/>
      <color indexed="12"/>
      <name val="Arial"/>
      <family val="2"/>
      <charset val="186"/>
    </font>
    <font>
      <b/>
      <sz val="8"/>
      <color indexed="12"/>
      <name val="Arial"/>
      <family val="2"/>
      <charset val="186"/>
    </font>
    <font>
      <b/>
      <sz val="10"/>
      <color indexed="12"/>
      <name val="Arial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8"/>
      <color indexed="12"/>
      <name val="Tahoma"/>
      <family val="2"/>
      <charset val="204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b/>
      <sz val="8"/>
      <color indexed="62"/>
      <name val="Tahoma"/>
      <family val="2"/>
      <charset val="186"/>
    </font>
    <font>
      <b/>
      <sz val="8"/>
      <color rgb="FF0000CC"/>
      <name val="Tahoma"/>
      <family val="2"/>
      <charset val="186"/>
    </font>
    <font>
      <sz val="10"/>
      <color rgb="FF0000CC"/>
      <name val="Arial"/>
      <family val="2"/>
      <charset val="186"/>
    </font>
    <font>
      <sz val="8"/>
      <color rgb="FF0000CC"/>
      <name val="Tahoma"/>
      <family val="2"/>
      <charset val="186"/>
    </font>
    <font>
      <b/>
      <sz val="8"/>
      <color rgb="FF006600"/>
      <name val="Tahoma"/>
      <family val="2"/>
      <charset val="186"/>
    </font>
    <font>
      <b/>
      <sz val="8"/>
      <color theme="6" tint="-0.499984740745262"/>
      <name val="Tahoma"/>
      <family val="2"/>
      <charset val="186"/>
    </font>
    <font>
      <sz val="8"/>
      <color rgb="FFFF0000"/>
      <name val="Tahoma"/>
      <family val="2"/>
      <charset val="186"/>
    </font>
    <font>
      <b/>
      <sz val="8"/>
      <color indexed="59"/>
      <name val="Tahoma"/>
      <family val="2"/>
      <charset val="186"/>
    </font>
    <font>
      <b/>
      <sz val="11"/>
      <name val="Tahoma"/>
      <family val="2"/>
      <charset val="186"/>
    </font>
    <font>
      <b/>
      <sz val="8"/>
      <color rgb="FFFF0000"/>
      <name val="Tahoma"/>
      <family val="2"/>
      <charset val="186"/>
    </font>
    <font>
      <b/>
      <sz val="8"/>
      <color theme="5" tint="-0.249977111117893"/>
      <name val="Tahoma"/>
      <family val="2"/>
      <charset val="186"/>
    </font>
    <font>
      <b/>
      <sz val="8"/>
      <color theme="4" tint="-0.249977111117893"/>
      <name val="Tahoma"/>
      <family val="2"/>
      <charset val="186"/>
    </font>
    <font>
      <b/>
      <sz val="8"/>
      <color theme="3"/>
      <name val="Tahoma"/>
      <family val="2"/>
      <charset val="186"/>
    </font>
    <font>
      <b/>
      <sz val="8"/>
      <color theme="4" tint="-0.499984740745262"/>
      <name val="Tahoma"/>
      <family val="2"/>
      <charset val="186"/>
    </font>
    <font>
      <sz val="8"/>
      <color theme="1"/>
      <name val="Tahoma"/>
      <family val="2"/>
      <charset val="186"/>
    </font>
    <font>
      <b/>
      <sz val="8"/>
      <color rgb="FF00B050"/>
      <name val="Tahoma"/>
      <family val="2"/>
      <charset val="186"/>
    </font>
    <font>
      <b/>
      <sz val="8"/>
      <color theme="7"/>
      <name val="Tahoma"/>
      <family val="2"/>
      <charset val="186"/>
    </font>
    <font>
      <sz val="18"/>
      <name val="Arial"/>
      <family val="2"/>
      <charset val="186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5" fillId="0" borderId="0"/>
    <xf numFmtId="0" fontId="2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418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2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 applyBorder="1"/>
    <xf numFmtId="0" fontId="5" fillId="2" borderId="6" xfId="0" applyFont="1" applyFill="1" applyBorder="1" applyAlignment="1">
      <alignment horizontal="center"/>
    </xf>
    <xf numFmtId="0" fontId="6" fillId="2" borderId="7" xfId="0" applyFont="1" applyFill="1" applyBorder="1"/>
    <xf numFmtId="0" fontId="5" fillId="2" borderId="8" xfId="0" applyFont="1" applyFill="1" applyBorder="1" applyAlignment="1"/>
    <xf numFmtId="0" fontId="5" fillId="2" borderId="9" xfId="0" applyFont="1" applyFill="1" applyBorder="1" applyAlignment="1"/>
    <xf numFmtId="0" fontId="5" fillId="2" borderId="10" xfId="0" applyFont="1" applyFill="1" applyBorder="1" applyAlignment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4" xfId="0" applyFont="1" applyBorder="1"/>
    <xf numFmtId="0" fontId="5" fillId="0" borderId="15" xfId="0" applyFont="1" applyBorder="1" applyAlignment="1">
      <alignment horizontal="center"/>
    </xf>
    <xf numFmtId="0" fontId="6" fillId="0" borderId="16" xfId="0" applyFont="1" applyFill="1" applyBorder="1"/>
    <xf numFmtId="0" fontId="6" fillId="0" borderId="16" xfId="0" applyFont="1" applyBorder="1"/>
    <xf numFmtId="0" fontId="6" fillId="0" borderId="17" xfId="0" applyFont="1" applyBorder="1"/>
    <xf numFmtId="14" fontId="6" fillId="0" borderId="0" xfId="0" applyNumberFormat="1" applyFont="1"/>
    <xf numFmtId="0" fontId="5" fillId="0" borderId="0" xfId="0" applyFont="1"/>
    <xf numFmtId="0" fontId="6" fillId="2" borderId="21" xfId="0" applyFont="1" applyFill="1" applyBorder="1"/>
    <xf numFmtId="0" fontId="5" fillId="0" borderId="23" xfId="0" applyFont="1" applyBorder="1" applyAlignment="1">
      <alignment horizontal="center"/>
    </xf>
    <xf numFmtId="0" fontId="5" fillId="0" borderId="0" xfId="0" applyFont="1" applyBorder="1"/>
    <xf numFmtId="14" fontId="5" fillId="0" borderId="0" xfId="0" applyNumberFormat="1" applyFont="1" applyBorder="1" applyAlignment="1"/>
    <xf numFmtId="0" fontId="5" fillId="0" borderId="0" xfId="0" applyFont="1" applyBorder="1" applyAlignment="1"/>
    <xf numFmtId="0" fontId="0" fillId="0" borderId="2" xfId="0" applyBorder="1"/>
    <xf numFmtId="0" fontId="5" fillId="3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/>
    <xf numFmtId="0" fontId="8" fillId="0" borderId="0" xfId="0" applyFont="1"/>
    <xf numFmtId="2" fontId="5" fillId="3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/>
    <xf numFmtId="0" fontId="5" fillId="0" borderId="2" xfId="0" applyFont="1" applyFill="1" applyBorder="1" applyAlignment="1">
      <alignment horizontal="left"/>
    </xf>
    <xf numFmtId="0" fontId="5" fillId="0" borderId="2" xfId="0" applyFont="1" applyBorder="1"/>
    <xf numFmtId="0" fontId="6" fillId="0" borderId="2" xfId="0" applyFont="1" applyFill="1" applyBorder="1" applyAlignment="1">
      <alignment horizontal="left" vertical="top" wrapText="1"/>
    </xf>
    <xf numFmtId="0" fontId="5" fillId="0" borderId="24" xfId="0" applyFont="1" applyBorder="1"/>
    <xf numFmtId="0" fontId="5" fillId="0" borderId="25" xfId="0" applyFont="1" applyBorder="1"/>
    <xf numFmtId="0" fontId="5" fillId="0" borderId="26" xfId="0" applyFont="1" applyBorder="1"/>
    <xf numFmtId="0" fontId="5" fillId="0" borderId="11" xfId="0" applyFont="1" applyBorder="1"/>
    <xf numFmtId="0" fontId="5" fillId="0" borderId="14" xfId="0" applyFont="1" applyBorder="1"/>
    <xf numFmtId="0" fontId="6" fillId="0" borderId="27" xfId="0" applyFont="1" applyFill="1" applyBorder="1"/>
    <xf numFmtId="0" fontId="6" fillId="0" borderId="27" xfId="0" applyFont="1" applyFill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7" xfId="0" applyFont="1" applyBorder="1"/>
    <xf numFmtId="0" fontId="6" fillId="0" borderId="27" xfId="0" applyFont="1" applyFill="1" applyBorder="1" applyAlignment="1"/>
    <xf numFmtId="0" fontId="5" fillId="0" borderId="18" xfId="0" applyFont="1" applyBorder="1" applyAlignment="1">
      <alignment horizontal="center"/>
    </xf>
    <xf numFmtId="0" fontId="6" fillId="0" borderId="19" xfId="0" applyFont="1" applyBorder="1"/>
    <xf numFmtId="0" fontId="0" fillId="0" borderId="19" xfId="0" applyBorder="1"/>
    <xf numFmtId="0" fontId="8" fillId="0" borderId="18" xfId="0" applyFont="1" applyBorder="1"/>
    <xf numFmtId="0" fontId="0" fillId="0" borderId="18" xfId="0" applyBorder="1"/>
    <xf numFmtId="0" fontId="5" fillId="0" borderId="18" xfId="0" applyFont="1" applyFill="1" applyBorder="1" applyAlignment="1">
      <alignment horizontal="left"/>
    </xf>
    <xf numFmtId="0" fontId="8" fillId="0" borderId="19" xfId="0" applyFont="1" applyBorder="1"/>
    <xf numFmtId="0" fontId="5" fillId="0" borderId="18" xfId="0" applyFont="1" applyFill="1" applyBorder="1"/>
    <xf numFmtId="0" fontId="6" fillId="0" borderId="18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 vertical="top" wrapText="1"/>
    </xf>
    <xf numFmtId="0" fontId="5" fillId="0" borderId="2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5" xfId="0" applyFont="1" applyBorder="1"/>
    <xf numFmtId="0" fontId="0" fillId="0" borderId="5" xfId="0" applyBorder="1"/>
    <xf numFmtId="0" fontId="0" fillId="0" borderId="20" xfId="0" applyBorder="1"/>
    <xf numFmtId="0" fontId="6" fillId="0" borderId="18" xfId="0" applyFont="1" applyBorder="1"/>
    <xf numFmtId="0" fontId="5" fillId="2" borderId="19" xfId="0" applyFont="1" applyFill="1" applyBorder="1" applyAlignment="1">
      <alignment horizontal="center"/>
    </xf>
    <xf numFmtId="0" fontId="0" fillId="0" borderId="28" xfId="0" applyBorder="1"/>
    <xf numFmtId="0" fontId="6" fillId="2" borderId="4" xfId="0" applyFont="1" applyFill="1" applyBorder="1"/>
    <xf numFmtId="0" fontId="5" fillId="0" borderId="29" xfId="0" applyFont="1" applyBorder="1"/>
    <xf numFmtId="14" fontId="5" fillId="0" borderId="29" xfId="0" applyNumberFormat="1" applyFont="1" applyBorder="1" applyAlignment="1"/>
    <xf numFmtId="0" fontId="5" fillId="0" borderId="30" xfId="0" applyFont="1" applyBorder="1"/>
    <xf numFmtId="0" fontId="5" fillId="0" borderId="14" xfId="0" applyFont="1" applyBorder="1" applyAlignment="1"/>
    <xf numFmtId="0" fontId="0" fillId="0" borderId="16" xfId="0" applyBorder="1"/>
    <xf numFmtId="0" fontId="0" fillId="0" borderId="17" xfId="0" applyBorder="1"/>
    <xf numFmtId="0" fontId="9" fillId="0" borderId="27" xfId="0" applyFont="1" applyBorder="1"/>
    <xf numFmtId="0" fontId="9" fillId="0" borderId="18" xfId="0" applyFont="1" applyBorder="1"/>
    <xf numFmtId="0" fontId="9" fillId="0" borderId="2" xfId="0" applyFont="1" applyBorder="1" applyAlignment="1">
      <alignment horizontal="left"/>
    </xf>
    <xf numFmtId="49" fontId="9" fillId="0" borderId="2" xfId="0" applyNumberFormat="1" applyFont="1" applyBorder="1" applyAlignment="1">
      <alignment horizontal="left"/>
    </xf>
    <xf numFmtId="0" fontId="8" fillId="0" borderId="23" xfId="0" applyFont="1" applyBorder="1"/>
    <xf numFmtId="0" fontId="6" fillId="0" borderId="31" xfId="0" applyFont="1" applyFill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31" xfId="0" applyFont="1" applyBorder="1"/>
    <xf numFmtId="0" fontId="6" fillId="0" borderId="32" xfId="0" applyFont="1" applyFill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0" xfId="0" applyFont="1" applyBorder="1"/>
    <xf numFmtId="0" fontId="10" fillId="0" borderId="30" xfId="0" applyFont="1" applyBorder="1"/>
    <xf numFmtId="0" fontId="10" fillId="0" borderId="13" xfId="0" applyFont="1" applyBorder="1" applyAlignment="1">
      <alignment horizontal="center"/>
    </xf>
    <xf numFmtId="0" fontId="10" fillId="0" borderId="14" xfId="0" applyFont="1" applyBorder="1"/>
    <xf numFmtId="0" fontId="10" fillId="0" borderId="2" xfId="0" applyFont="1" applyBorder="1"/>
    <xf numFmtId="0" fontId="10" fillId="0" borderId="18" xfId="0" applyFont="1" applyBorder="1"/>
    <xf numFmtId="0" fontId="6" fillId="0" borderId="27" xfId="0" applyFont="1" applyFill="1" applyBorder="1" applyAlignment="1">
      <alignment horizontal="left" vertical="top" wrapText="1"/>
    </xf>
    <xf numFmtId="0" fontId="9" fillId="0" borderId="2" xfId="0" applyFont="1" applyBorder="1"/>
    <xf numFmtId="0" fontId="8" fillId="0" borderId="33" xfId="0" applyFont="1" applyBorder="1"/>
    <xf numFmtId="0" fontId="0" fillId="0" borderId="23" xfId="0" applyBorder="1"/>
    <xf numFmtId="0" fontId="0" fillId="0" borderId="34" xfId="0" applyBorder="1"/>
    <xf numFmtId="0" fontId="0" fillId="0" borderId="33" xfId="0" applyBorder="1"/>
    <xf numFmtId="0" fontId="5" fillId="2" borderId="34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6" fillId="0" borderId="3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0" borderId="0" xfId="0" applyFont="1" applyFill="1" applyBorder="1"/>
    <xf numFmtId="0" fontId="12" fillId="0" borderId="0" xfId="0" applyFont="1"/>
    <xf numFmtId="0" fontId="12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14" fillId="0" borderId="0" xfId="0" applyFont="1"/>
    <xf numFmtId="0" fontId="5" fillId="0" borderId="36" xfId="0" applyFont="1" applyBorder="1"/>
    <xf numFmtId="0" fontId="13" fillId="0" borderId="0" xfId="0" applyFont="1" applyBorder="1"/>
    <xf numFmtId="14" fontId="13" fillId="0" borderId="0" xfId="0" applyNumberFormat="1" applyFont="1" applyBorder="1" applyAlignment="1"/>
    <xf numFmtId="0" fontId="13" fillId="0" borderId="0" xfId="0" applyFont="1" applyBorder="1" applyAlignment="1"/>
    <xf numFmtId="0" fontId="16" fillId="0" borderId="14" xfId="0" applyFont="1" applyBorder="1"/>
    <xf numFmtId="0" fontId="16" fillId="0" borderId="0" xfId="0" applyFont="1"/>
    <xf numFmtId="0" fontId="18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3" fillId="0" borderId="0" xfId="0" applyFont="1"/>
    <xf numFmtId="0" fontId="20" fillId="0" borderId="0" xfId="0" applyFont="1"/>
    <xf numFmtId="0" fontId="13" fillId="0" borderId="24" xfId="0" applyFont="1" applyBorder="1"/>
    <xf numFmtId="0" fontId="18" fillId="0" borderId="0" xfId="0" applyFont="1"/>
    <xf numFmtId="0" fontId="21" fillId="0" borderId="2" xfId="0" applyFont="1" applyFill="1" applyBorder="1"/>
    <xf numFmtId="0" fontId="6" fillId="0" borderId="2" xfId="0" applyFont="1" applyFill="1" applyBorder="1" applyAlignment="1"/>
    <xf numFmtId="0" fontId="15" fillId="0" borderId="2" xfId="0" applyFont="1" applyBorder="1"/>
    <xf numFmtId="0" fontId="13" fillId="0" borderId="2" xfId="0" applyFont="1" applyFill="1" applyBorder="1" applyAlignment="1">
      <alignment horizontal="center"/>
    </xf>
    <xf numFmtId="0" fontId="17" fillId="0" borderId="2" xfId="0" applyFont="1" applyBorder="1"/>
    <xf numFmtId="0" fontId="13" fillId="0" borderId="2" xfId="0" applyFont="1" applyFill="1" applyBorder="1" applyAlignment="1">
      <alignment horizontal="left"/>
    </xf>
    <xf numFmtId="0" fontId="16" fillId="0" borderId="2" xfId="0" applyFont="1" applyFill="1" applyBorder="1" applyAlignment="1">
      <alignment horizontal="left" vertical="top" wrapText="1"/>
    </xf>
    <xf numFmtId="0" fontId="14" fillId="0" borderId="2" xfId="0" applyFont="1" applyBorder="1"/>
    <xf numFmtId="0" fontId="16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center" vertical="top" wrapText="1"/>
    </xf>
    <xf numFmtId="0" fontId="13" fillId="0" borderId="36" xfId="0" applyFont="1" applyBorder="1"/>
    <xf numFmtId="0" fontId="13" fillId="0" borderId="2" xfId="0" applyFont="1" applyFill="1" applyBorder="1"/>
    <xf numFmtId="49" fontId="13" fillId="0" borderId="2" xfId="0" applyNumberFormat="1" applyFont="1" applyBorder="1" applyAlignment="1">
      <alignment horizontal="center"/>
    </xf>
    <xf numFmtId="0" fontId="13" fillId="0" borderId="25" xfId="0" applyFont="1" applyBorder="1"/>
    <xf numFmtId="0" fontId="13" fillId="3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Border="1"/>
    <xf numFmtId="0" fontId="22" fillId="0" borderId="0" xfId="0" applyFont="1"/>
    <xf numFmtId="2" fontId="13" fillId="0" borderId="2" xfId="0" applyNumberFormat="1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2" xfId="0" applyFill="1" applyBorder="1"/>
    <xf numFmtId="2" fontId="13" fillId="3" borderId="2" xfId="0" applyNumberFormat="1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5" fillId="4" borderId="25" xfId="0" applyFont="1" applyFill="1" applyBorder="1"/>
    <xf numFmtId="0" fontId="5" fillId="4" borderId="2" xfId="0" applyFont="1" applyFill="1" applyBorder="1" applyAlignment="1">
      <alignment horizontal="center"/>
    </xf>
    <xf numFmtId="0" fontId="0" fillId="4" borderId="2" xfId="0" applyFill="1" applyBorder="1"/>
    <xf numFmtId="0" fontId="6" fillId="4" borderId="2" xfId="0" applyFont="1" applyFill="1" applyBorder="1" applyAlignment="1">
      <alignment horizontal="center"/>
    </xf>
    <xf numFmtId="2" fontId="6" fillId="4" borderId="2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/>
    </xf>
    <xf numFmtId="0" fontId="24" fillId="4" borderId="0" xfId="0" applyFont="1" applyFill="1" applyAlignment="1">
      <alignment horizontal="center"/>
    </xf>
    <xf numFmtId="0" fontId="5" fillId="4" borderId="0" xfId="0" applyFont="1" applyFill="1"/>
    <xf numFmtId="0" fontId="1" fillId="4" borderId="0" xfId="0" applyFont="1" applyFill="1"/>
    <xf numFmtId="0" fontId="0" fillId="0" borderId="0" xfId="0" applyBorder="1"/>
    <xf numFmtId="0" fontId="22" fillId="0" borderId="0" xfId="0" applyFont="1" applyFill="1" applyBorder="1" applyAlignment="1">
      <alignment horizontal="center"/>
    </xf>
    <xf numFmtId="2" fontId="6" fillId="0" borderId="2" xfId="0" applyNumberFormat="1" applyFont="1" applyFill="1" applyBorder="1"/>
    <xf numFmtId="49" fontId="6" fillId="0" borderId="2" xfId="0" applyNumberFormat="1" applyFont="1" applyBorder="1"/>
    <xf numFmtId="0" fontId="26" fillId="0" borderId="2" xfId="0" applyFont="1" applyBorder="1"/>
    <xf numFmtId="2" fontId="6" fillId="0" borderId="2" xfId="0" applyNumberFormat="1" applyFont="1" applyBorder="1"/>
    <xf numFmtId="0" fontId="6" fillId="4" borderId="2" xfId="0" applyFont="1" applyFill="1" applyBorder="1"/>
    <xf numFmtId="0" fontId="18" fillId="0" borderId="2" xfId="0" applyFont="1" applyBorder="1"/>
    <xf numFmtId="0" fontId="11" fillId="4" borderId="2" xfId="0" applyFont="1" applyFill="1" applyBorder="1" applyAlignment="1">
      <alignment horizontal="center"/>
    </xf>
    <xf numFmtId="0" fontId="6" fillId="4" borderId="0" xfId="0" applyFont="1" applyFill="1"/>
    <xf numFmtId="0" fontId="5" fillId="4" borderId="0" xfId="0" applyFont="1" applyFill="1" applyBorder="1"/>
    <xf numFmtId="0" fontId="26" fillId="0" borderId="37" xfId="0" applyFont="1" applyBorder="1"/>
    <xf numFmtId="0" fontId="13" fillId="0" borderId="0" xfId="0" applyFont="1" applyBorder="1" applyAlignment="1">
      <alignment horizontal="center"/>
    </xf>
    <xf numFmtId="0" fontId="22" fillId="0" borderId="2" xfId="0" applyFont="1" applyFill="1" applyBorder="1" applyAlignment="1">
      <alignment horizontal="left" wrapText="1"/>
    </xf>
    <xf numFmtId="164" fontId="13" fillId="0" borderId="2" xfId="0" applyNumberFormat="1" applyFont="1" applyBorder="1" applyAlignment="1">
      <alignment horizontal="center"/>
    </xf>
    <xf numFmtId="0" fontId="18" fillId="0" borderId="25" xfId="0" applyFont="1" applyBorder="1"/>
    <xf numFmtId="0" fontId="18" fillId="0" borderId="11" xfId="0" applyFont="1" applyBorder="1"/>
    <xf numFmtId="0" fontId="19" fillId="0" borderId="25" xfId="0" applyFont="1" applyBorder="1" applyAlignment="1">
      <alignment horizontal="center"/>
    </xf>
    <xf numFmtId="0" fontId="27" fillId="0" borderId="25" xfId="0" applyFont="1" applyBorder="1"/>
    <xf numFmtId="0" fontId="27" fillId="0" borderId="2" xfId="0" applyFont="1" applyBorder="1" applyAlignment="1">
      <alignment horizontal="center"/>
    </xf>
    <xf numFmtId="0" fontId="27" fillId="0" borderId="2" xfId="0" applyFont="1" applyBorder="1"/>
    <xf numFmtId="1" fontId="27" fillId="0" borderId="2" xfId="0" applyNumberFormat="1" applyFont="1" applyBorder="1" applyAlignment="1">
      <alignment horizontal="center"/>
    </xf>
    <xf numFmtId="2" fontId="27" fillId="0" borderId="2" xfId="0" applyNumberFormat="1" applyFont="1" applyBorder="1" applyAlignment="1">
      <alignment horizontal="center"/>
    </xf>
    <xf numFmtId="2" fontId="27" fillId="0" borderId="2" xfId="0" applyNumberFormat="1" applyFont="1" applyBorder="1"/>
    <xf numFmtId="164" fontId="27" fillId="0" borderId="2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/>
    <xf numFmtId="0" fontId="13" fillId="0" borderId="0" xfId="0" applyFont="1" applyAlignment="1">
      <alignment horizontal="center"/>
    </xf>
    <xf numFmtId="0" fontId="13" fillId="0" borderId="11" xfId="0" applyFont="1" applyBorder="1"/>
    <xf numFmtId="0" fontId="1" fillId="0" borderId="2" xfId="0" applyFont="1" applyFill="1" applyBorder="1"/>
    <xf numFmtId="0" fontId="12" fillId="0" borderId="2" xfId="0" applyFont="1" applyBorder="1"/>
    <xf numFmtId="0" fontId="12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6" fillId="0" borderId="2" xfId="0" applyFont="1" applyBorder="1" applyAlignment="1"/>
    <xf numFmtId="0" fontId="5" fillId="0" borderId="2" xfId="0" applyFont="1" applyFill="1" applyBorder="1" applyAlignment="1">
      <alignment horizontal="center" vertical="top"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wrapText="1"/>
    </xf>
    <xf numFmtId="2" fontId="5" fillId="0" borderId="2" xfId="0" applyNumberFormat="1" applyFont="1" applyBorder="1" applyAlignment="1">
      <alignment horizontal="center"/>
    </xf>
    <xf numFmtId="0" fontId="21" fillId="0" borderId="2" xfId="0" applyFont="1" applyBorder="1"/>
    <xf numFmtId="164" fontId="5" fillId="0" borderId="2" xfId="0" applyNumberFormat="1" applyFont="1" applyBorder="1" applyAlignment="1">
      <alignment horizontal="center"/>
    </xf>
    <xf numFmtId="0" fontId="8" fillId="0" borderId="2" xfId="0" applyFont="1" applyFill="1" applyBorder="1"/>
    <xf numFmtId="0" fontId="5" fillId="0" borderId="2" xfId="0" applyFont="1" applyFill="1" applyBorder="1"/>
    <xf numFmtId="0" fontId="6" fillId="0" borderId="15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/>
    <xf numFmtId="0" fontId="12" fillId="0" borderId="22" xfId="0" applyFont="1" applyBorder="1"/>
    <xf numFmtId="0" fontId="11" fillId="0" borderId="22" xfId="0" applyFont="1" applyBorder="1" applyAlignment="1">
      <alignment horizontal="center"/>
    </xf>
    <xf numFmtId="0" fontId="13" fillId="0" borderId="22" xfId="0" applyFont="1" applyBorder="1"/>
    <xf numFmtId="0" fontId="5" fillId="2" borderId="40" xfId="0" applyFont="1" applyFill="1" applyBorder="1" applyAlignment="1">
      <alignment horizontal="center"/>
    </xf>
    <xf numFmtId="0" fontId="5" fillId="0" borderId="21" xfId="0" applyFont="1" applyBorder="1"/>
    <xf numFmtId="0" fontId="5" fillId="0" borderId="41" xfId="0" applyFont="1" applyBorder="1"/>
    <xf numFmtId="0" fontId="5" fillId="0" borderId="40" xfId="0" applyFont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2" fontId="5" fillId="0" borderId="2" xfId="0" applyNumberFormat="1" applyFont="1" applyFill="1" applyBorder="1"/>
    <xf numFmtId="0" fontId="26" fillId="0" borderId="2" xfId="0" applyFont="1" applyFill="1" applyBorder="1"/>
    <xf numFmtId="164" fontId="6" fillId="0" borderId="2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22" xfId="0" applyFont="1" applyFill="1" applyBorder="1" applyAlignment="1">
      <alignment horizontal="center"/>
    </xf>
    <xf numFmtId="0" fontId="5" fillId="0" borderId="22" xfId="0" applyFont="1" applyFill="1" applyBorder="1"/>
    <xf numFmtId="0" fontId="5" fillId="0" borderId="42" xfId="0" applyFont="1" applyFill="1" applyBorder="1"/>
    <xf numFmtId="0" fontId="24" fillId="5" borderId="21" xfId="0" applyFont="1" applyFill="1" applyBorder="1"/>
    <xf numFmtId="0" fontId="24" fillId="5" borderId="38" xfId="0" applyFont="1" applyFill="1" applyBorder="1"/>
    <xf numFmtId="0" fontId="24" fillId="5" borderId="39" xfId="0" applyFont="1" applyFill="1" applyBorder="1"/>
    <xf numFmtId="0" fontId="0" fillId="5" borderId="38" xfId="0" applyFill="1" applyBorder="1"/>
    <xf numFmtId="0" fontId="0" fillId="5" borderId="39" xfId="0" applyFill="1" applyBorder="1"/>
    <xf numFmtId="0" fontId="28" fillId="6" borderId="22" xfId="0" applyFont="1" applyFill="1" applyBorder="1"/>
    <xf numFmtId="0" fontId="28" fillId="6" borderId="2" xfId="0" applyFont="1" applyFill="1" applyBorder="1" applyAlignment="1">
      <alignment horizontal="center"/>
    </xf>
    <xf numFmtId="0" fontId="28" fillId="6" borderId="2" xfId="0" applyFont="1" applyFill="1" applyBorder="1" applyAlignment="1">
      <alignment horizontal="center" wrapText="1"/>
    </xf>
    <xf numFmtId="0" fontId="28" fillId="6" borderId="2" xfId="0" applyFont="1" applyFill="1" applyBorder="1" applyAlignment="1">
      <alignment horizontal="center" vertical="center"/>
    </xf>
    <xf numFmtId="0" fontId="28" fillId="6" borderId="0" xfId="0" applyFont="1" applyFill="1" applyBorder="1" applyAlignment="1">
      <alignment horizontal="center"/>
    </xf>
    <xf numFmtId="0" fontId="28" fillId="6" borderId="0" xfId="0" applyFont="1" applyFill="1"/>
    <xf numFmtId="0" fontId="29" fillId="6" borderId="0" xfId="0" applyFont="1" applyFill="1"/>
    <xf numFmtId="0" fontId="30" fillId="6" borderId="0" xfId="0" applyFont="1" applyFill="1"/>
    <xf numFmtId="0" fontId="5" fillId="3" borderId="1" xfId="0" applyFont="1" applyFill="1" applyBorder="1" applyAlignment="1">
      <alignment horizontal="center" wrapText="1"/>
    </xf>
    <xf numFmtId="0" fontId="28" fillId="6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21" fillId="0" borderId="1" xfId="0" applyFont="1" applyFill="1" applyBorder="1"/>
    <xf numFmtId="0" fontId="5" fillId="7" borderId="22" xfId="0" applyFont="1" applyFill="1" applyBorder="1"/>
    <xf numFmtId="0" fontId="31" fillId="0" borderId="0" xfId="0" applyFont="1" applyAlignment="1">
      <alignment horizontal="center"/>
    </xf>
    <xf numFmtId="0" fontId="6" fillId="0" borderId="0" xfId="2" applyFont="1" applyAlignment="1"/>
    <xf numFmtId="0" fontId="28" fillId="0" borderId="0" xfId="0" applyFont="1" applyFill="1"/>
    <xf numFmtId="0" fontId="31" fillId="0" borderId="22" xfId="0" applyFont="1" applyFill="1" applyBorder="1" applyAlignment="1">
      <alignment horizontal="right"/>
    </xf>
    <xf numFmtId="0" fontId="3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2" fillId="8" borderId="22" xfId="0" applyFont="1" applyFill="1" applyBorder="1" applyAlignment="1">
      <alignment horizontal="right"/>
    </xf>
    <xf numFmtId="0" fontId="32" fillId="8" borderId="2" xfId="0" applyFont="1" applyFill="1" applyBorder="1" applyAlignment="1">
      <alignment horizontal="center"/>
    </xf>
    <xf numFmtId="0" fontId="31" fillId="8" borderId="0" xfId="0" applyFont="1" applyFill="1" applyAlignment="1">
      <alignment horizontal="center"/>
    </xf>
    <xf numFmtId="0" fontId="6" fillId="8" borderId="0" xfId="2" applyFont="1" applyFill="1" applyAlignment="1"/>
    <xf numFmtId="0" fontId="28" fillId="8" borderId="0" xfId="0" applyFont="1" applyFill="1"/>
    <xf numFmtId="0" fontId="6" fillId="8" borderId="0" xfId="0" applyFont="1" applyFill="1"/>
    <xf numFmtId="0" fontId="0" fillId="8" borderId="0" xfId="0" applyFill="1"/>
    <xf numFmtId="0" fontId="5" fillId="0" borderId="38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2" fillId="2" borderId="4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Fill="1" applyBorder="1"/>
    <xf numFmtId="0" fontId="6" fillId="8" borderId="21" xfId="0" applyFont="1" applyFill="1" applyBorder="1"/>
    <xf numFmtId="0" fontId="5" fillId="8" borderId="38" xfId="0" applyFont="1" applyFill="1" applyBorder="1" applyAlignment="1">
      <alignment horizontal="left"/>
    </xf>
    <xf numFmtId="0" fontId="5" fillId="8" borderId="38" xfId="0" applyFont="1" applyFill="1" applyBorder="1" applyAlignment="1">
      <alignment horizontal="center"/>
    </xf>
    <xf numFmtId="0" fontId="5" fillId="8" borderId="39" xfId="0" applyFont="1" applyFill="1" applyBorder="1" applyAlignment="1">
      <alignment horizontal="center"/>
    </xf>
    <xf numFmtId="44" fontId="34" fillId="0" borderId="42" xfId="4" applyFont="1" applyBorder="1" applyAlignment="1">
      <alignment horizontal="center" vertical="center" wrapText="1"/>
    </xf>
    <xf numFmtId="0" fontId="35" fillId="8" borderId="40" xfId="0" applyFont="1" applyFill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9" borderId="15" xfId="0" applyFont="1" applyFill="1" applyBorder="1" applyAlignment="1">
      <alignment horizontal="center"/>
    </xf>
    <xf numFmtId="0" fontId="6" fillId="9" borderId="2" xfId="0" applyFont="1" applyFill="1" applyBorder="1"/>
    <xf numFmtId="0" fontId="6" fillId="9" borderId="2" xfId="0" applyFont="1" applyFill="1" applyBorder="1" applyAlignment="1"/>
    <xf numFmtId="0" fontId="6" fillId="9" borderId="2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/>
    </xf>
    <xf numFmtId="0" fontId="0" fillId="9" borderId="2" xfId="0" applyFill="1" applyBorder="1"/>
    <xf numFmtId="0" fontId="5" fillId="8" borderId="45" xfId="0" applyFont="1" applyFill="1" applyBorder="1" applyAlignment="1">
      <alignment horizontal="center"/>
    </xf>
    <xf numFmtId="0" fontId="5" fillId="9" borderId="45" xfId="0" applyFont="1" applyFill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9" borderId="2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6" fillId="7" borderId="0" xfId="0" applyFont="1" applyFill="1" applyBorder="1" applyAlignment="1">
      <alignment horizontal="center"/>
    </xf>
    <xf numFmtId="0" fontId="33" fillId="7" borderId="0" xfId="0" applyFont="1" applyFill="1"/>
    <xf numFmtId="0" fontId="36" fillId="7" borderId="22" xfId="0" applyFont="1" applyFill="1" applyBorder="1"/>
    <xf numFmtId="0" fontId="36" fillId="0" borderId="2" xfId="0" applyFont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5" fillId="10" borderId="21" xfId="0" applyFont="1" applyFill="1" applyBorder="1" applyAlignment="1"/>
    <xf numFmtId="0" fontId="5" fillId="10" borderId="38" xfId="0" applyFont="1" applyFill="1" applyBorder="1" applyAlignment="1"/>
    <xf numFmtId="0" fontId="5" fillId="10" borderId="39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6" fillId="0" borderId="0" xfId="5" applyFont="1" applyAlignment="1"/>
    <xf numFmtId="0" fontId="6" fillId="8" borderId="0" xfId="5" applyFont="1" applyFill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right"/>
    </xf>
    <xf numFmtId="0" fontId="37" fillId="0" borderId="0" xfId="0" applyFont="1" applyAlignment="1">
      <alignment horizontal="center"/>
    </xf>
    <xf numFmtId="0" fontId="37" fillId="11" borderId="0" xfId="0" applyFont="1" applyFill="1" applyAlignment="1">
      <alignment horizontal="center"/>
    </xf>
    <xf numFmtId="0" fontId="6" fillId="11" borderId="0" xfId="0" applyFont="1" applyFill="1"/>
    <xf numFmtId="0" fontId="0" fillId="11" borderId="0" xfId="0" applyFill="1"/>
    <xf numFmtId="0" fontId="37" fillId="11" borderId="22" xfId="0" applyFont="1" applyFill="1" applyBorder="1" applyAlignment="1">
      <alignment horizontal="right"/>
    </xf>
    <xf numFmtId="0" fontId="37" fillId="11" borderId="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3" fillId="0" borderId="2" xfId="0" applyFont="1" applyFill="1" applyBorder="1" applyAlignment="1">
      <alignment horizontal="left"/>
    </xf>
    <xf numFmtId="0" fontId="36" fillId="0" borderId="0" xfId="0" applyFont="1"/>
    <xf numFmtId="0" fontId="36" fillId="0" borderId="0" xfId="0" applyFont="1" applyAlignment="1"/>
    <xf numFmtId="0" fontId="5" fillId="0" borderId="0" xfId="0" applyFont="1" applyAlignment="1"/>
    <xf numFmtId="0" fontId="38" fillId="0" borderId="0" xfId="5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6" fillId="0" borderId="0" xfId="0" applyFont="1" applyFill="1"/>
    <xf numFmtId="0" fontId="38" fillId="12" borderId="0" xfId="0" applyFont="1" applyFill="1" applyAlignment="1">
      <alignment horizontal="center"/>
    </xf>
    <xf numFmtId="0" fontId="6" fillId="12" borderId="0" xfId="5" applyFont="1" applyFill="1" applyAlignment="1"/>
    <xf numFmtId="0" fontId="6" fillId="12" borderId="0" xfId="0" applyFont="1" applyFill="1"/>
    <xf numFmtId="0" fontId="0" fillId="12" borderId="0" xfId="0" applyFill="1"/>
    <xf numFmtId="0" fontId="39" fillId="1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0" fillId="12" borderId="2" xfId="0" applyFont="1" applyFill="1" applyBorder="1" applyAlignment="1">
      <alignment horizontal="center"/>
    </xf>
    <xf numFmtId="0" fontId="1" fillId="0" borderId="0" xfId="0" applyFont="1"/>
    <xf numFmtId="0" fontId="33" fillId="0" borderId="2" xfId="0" applyFont="1" applyFill="1" applyBorder="1"/>
    <xf numFmtId="0" fontId="33" fillId="0" borderId="2" xfId="0" applyFont="1" applyBorder="1" applyAlignment="1"/>
    <xf numFmtId="0" fontId="2" fillId="2" borderId="4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1" fillId="0" borderId="2" xfId="0" applyFont="1" applyFill="1" applyBorder="1" applyAlignment="1">
      <alignment horizontal="left"/>
    </xf>
    <xf numFmtId="0" fontId="5" fillId="13" borderId="45" xfId="0" applyFont="1" applyFill="1" applyBorder="1" applyAlignment="1">
      <alignment horizontal="center"/>
    </xf>
    <xf numFmtId="0" fontId="37" fillId="11" borderId="22" xfId="0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0" fontId="39" fillId="12" borderId="22" xfId="0" applyFont="1" applyFill="1" applyBorder="1" applyAlignment="1">
      <alignment horizontal="center"/>
    </xf>
    <xf numFmtId="0" fontId="38" fillId="12" borderId="22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1" fillId="0" borderId="22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43" fillId="0" borderId="2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14" borderId="40" xfId="0" applyFont="1" applyFill="1" applyBorder="1" applyAlignment="1">
      <alignment horizontal="center" vertical="center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 vertical="center"/>
    </xf>
    <xf numFmtId="0" fontId="0" fillId="0" borderId="1" xfId="0" applyBorder="1"/>
    <xf numFmtId="0" fontId="39" fillId="0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0" fontId="5" fillId="13" borderId="46" xfId="0" applyFont="1" applyFill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5" fillId="0" borderId="40" xfId="0" applyFont="1" applyBorder="1" applyAlignment="1">
      <alignment horizontal="left" vertical="center"/>
    </xf>
    <xf numFmtId="0" fontId="6" fillId="0" borderId="15" xfId="0" applyFont="1" applyBorder="1"/>
    <xf numFmtId="0" fontId="43" fillId="0" borderId="1" xfId="0" applyFont="1" applyBorder="1" applyAlignment="1">
      <alignment horizontal="center"/>
    </xf>
    <xf numFmtId="0" fontId="6" fillId="0" borderId="47" xfId="0" applyFont="1" applyBorder="1"/>
    <xf numFmtId="0" fontId="6" fillId="0" borderId="37" xfId="0" applyFont="1" applyBorder="1"/>
    <xf numFmtId="0" fontId="0" fillId="0" borderId="47" xfId="0" applyBorder="1"/>
    <xf numFmtId="0" fontId="42" fillId="0" borderId="2" xfId="0" applyFont="1" applyBorder="1" applyAlignment="1">
      <alignment horizontal="center"/>
    </xf>
    <xf numFmtId="0" fontId="6" fillId="0" borderId="47" xfId="5" applyFont="1" applyBorder="1" applyAlignment="1"/>
    <xf numFmtId="0" fontId="6" fillId="0" borderId="47" xfId="0" applyFont="1" applyFill="1" applyBorder="1"/>
    <xf numFmtId="0" fontId="6" fillId="0" borderId="47" xfId="2" applyFont="1" applyBorder="1" applyAlignment="1"/>
    <xf numFmtId="0" fontId="42" fillId="0" borderId="1" xfId="5" applyFont="1" applyBorder="1" applyAlignment="1">
      <alignment horizontal="center" vertical="center"/>
    </xf>
    <xf numFmtId="0" fontId="5" fillId="8" borderId="3" xfId="0" applyFont="1" applyFill="1" applyBorder="1"/>
    <xf numFmtId="0" fontId="5" fillId="8" borderId="42" xfId="0" applyFont="1" applyFill="1" applyBorder="1" applyAlignment="1">
      <alignment horizontal="center"/>
    </xf>
    <xf numFmtId="0" fontId="5" fillId="10" borderId="3" xfId="0" applyFont="1" applyFill="1" applyBorder="1"/>
    <xf numFmtId="0" fontId="5" fillId="10" borderId="42" xfId="0" applyFont="1" applyFill="1" applyBorder="1" applyAlignment="1"/>
    <xf numFmtId="0" fontId="2" fillId="2" borderId="4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41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42" fillId="0" borderId="48" xfId="0" applyFont="1" applyFill="1" applyBorder="1" applyAlignment="1">
      <alignment horizontal="right"/>
    </xf>
    <xf numFmtId="0" fontId="6" fillId="0" borderId="49" xfId="0" applyFont="1" applyBorder="1"/>
    <xf numFmtId="0" fontId="6" fillId="0" borderId="50" xfId="0" applyFont="1" applyBorder="1"/>
    <xf numFmtId="0" fontId="6" fillId="0" borderId="47" xfId="0" applyFont="1" applyBorder="1" applyAlignment="1">
      <alignment horizontal="left"/>
    </xf>
    <xf numFmtId="0" fontId="6" fillId="0" borderId="47" xfId="0" applyFont="1" applyFill="1" applyBorder="1" applyAlignment="1"/>
    <xf numFmtId="0" fontId="6" fillId="0" borderId="27" xfId="0" applyFont="1" applyBorder="1" applyAlignment="1"/>
    <xf numFmtId="0" fontId="6" fillId="0" borderId="37" xfId="0" applyFont="1" applyFill="1" applyBorder="1"/>
    <xf numFmtId="0" fontId="44" fillId="13" borderId="9" xfId="0" applyFont="1" applyFill="1" applyBorder="1" applyAlignment="1">
      <alignment horizontal="left"/>
    </xf>
    <xf numFmtId="0" fontId="44" fillId="13" borderId="0" xfId="0" applyFont="1" applyFill="1" applyBorder="1" applyAlignment="1">
      <alignment horizontal="left"/>
    </xf>
    <xf numFmtId="0" fontId="44" fillId="13" borderId="9" xfId="0" applyFont="1" applyFill="1" applyBorder="1" applyAlignment="1">
      <alignment horizontal="left"/>
    </xf>
    <xf numFmtId="0" fontId="2" fillId="8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5" applyFont="1" applyAlignment="1">
      <alignment horizontal="left" wrapText="1"/>
    </xf>
    <xf numFmtId="0" fontId="2" fillId="2" borderId="4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0" borderId="0" xfId="0" applyFont="1"/>
    <xf numFmtId="0" fontId="5" fillId="2" borderId="7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0" borderId="1" xfId="0" applyFont="1" applyBorder="1"/>
    <xf numFmtId="0" fontId="6" fillId="0" borderId="1" xfId="0" applyFont="1" applyFill="1" applyBorder="1" applyAlignment="1">
      <alignment horizontal="center"/>
    </xf>
    <xf numFmtId="0" fontId="1" fillId="0" borderId="2" xfId="0" applyFont="1" applyBorder="1"/>
  </cellXfs>
  <cellStyles count="7">
    <cellStyle name="Currency" xfId="4" builtinId="4"/>
    <cellStyle name="Normal" xfId="0" builtinId="0"/>
    <cellStyle name="Normal 2" xfId="1"/>
    <cellStyle name="Normal 3" xfId="2"/>
    <cellStyle name="Normal 3 2" xfId="5"/>
    <cellStyle name="Normal 4" xfId="6"/>
    <cellStyle name="Paprastas_Lapas1" xfId="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equestrian.lt/get.php?i.963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equestrian.lt/get.php?i.963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equestrian.lt/get.php?i.963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equestrian.lt/get.php?i.963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equestrian.lt/get.php?i.963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equestrian.lt/get.php?i.963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png"/><Relationship Id="rId1" Type="http://schemas.openxmlformats.org/officeDocument/2006/relationships/hyperlink" Target="http://www.equestrian.lt/get.php?i.963" TargetMode="Externa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png"/><Relationship Id="rId1" Type="http://schemas.openxmlformats.org/officeDocument/2006/relationships/hyperlink" Target="http://www.equestrian.lt/get.php?i.963" TargetMode="Externa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http://www.equestrian.lt/get.php?i.963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29</xdr:row>
      <xdr:rowOff>0</xdr:rowOff>
    </xdr:from>
    <xdr:to>
      <xdr:col>16</xdr:col>
      <xdr:colOff>47625</xdr:colOff>
      <xdr:row>33</xdr:row>
      <xdr:rowOff>39179</xdr:rowOff>
    </xdr:to>
    <xdr:pic>
      <xdr:nvPicPr>
        <xdr:cNvPr id="2" name="Picture 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6810375"/>
          <a:ext cx="657225" cy="724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16</xdr:col>
      <xdr:colOff>47625</xdr:colOff>
      <xdr:row>33</xdr:row>
      <xdr:rowOff>39179</xdr:rowOff>
    </xdr:to>
    <xdr:pic>
      <xdr:nvPicPr>
        <xdr:cNvPr id="3" name="Picture 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6810375"/>
          <a:ext cx="657225" cy="724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47625</xdr:colOff>
      <xdr:row>0</xdr:row>
      <xdr:rowOff>161925</xdr:rowOff>
    </xdr:to>
    <xdr:pic>
      <xdr:nvPicPr>
        <xdr:cNvPr id="4" name="Picture 4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19050</xdr:colOff>
      <xdr:row>0</xdr:row>
      <xdr:rowOff>38100</xdr:rowOff>
    </xdr:from>
    <xdr:to>
      <xdr:col>16</xdr:col>
      <xdr:colOff>0</xdr:colOff>
      <xdr:row>1</xdr:row>
      <xdr:rowOff>251962</xdr:rowOff>
    </xdr:to>
    <xdr:pic>
      <xdr:nvPicPr>
        <xdr:cNvPr id="5" name="Picture 5" descr="Logotipas LZS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38100"/>
          <a:ext cx="590550" cy="509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41</xdr:row>
      <xdr:rowOff>0</xdr:rowOff>
    </xdr:from>
    <xdr:to>
      <xdr:col>16</xdr:col>
      <xdr:colOff>47625</xdr:colOff>
      <xdr:row>45</xdr:row>
      <xdr:rowOff>58229</xdr:rowOff>
    </xdr:to>
    <xdr:pic>
      <xdr:nvPicPr>
        <xdr:cNvPr id="2" name="Picture 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6381750"/>
          <a:ext cx="609600" cy="744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16</xdr:col>
      <xdr:colOff>47625</xdr:colOff>
      <xdr:row>45</xdr:row>
      <xdr:rowOff>58229</xdr:rowOff>
    </xdr:to>
    <xdr:pic>
      <xdr:nvPicPr>
        <xdr:cNvPr id="3" name="Picture 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6381750"/>
          <a:ext cx="609600" cy="744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47625</xdr:colOff>
      <xdr:row>0</xdr:row>
      <xdr:rowOff>161925</xdr:rowOff>
    </xdr:to>
    <xdr:pic>
      <xdr:nvPicPr>
        <xdr:cNvPr id="4" name="Picture 4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0"/>
          <a:ext cx="6096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438150</xdr:colOff>
      <xdr:row>0</xdr:row>
      <xdr:rowOff>0</xdr:rowOff>
    </xdr:from>
    <xdr:to>
      <xdr:col>14</xdr:col>
      <xdr:colOff>523875</xdr:colOff>
      <xdr:row>2</xdr:row>
      <xdr:rowOff>32887</xdr:rowOff>
    </xdr:to>
    <xdr:pic>
      <xdr:nvPicPr>
        <xdr:cNvPr id="5" name="Picture 5" descr="Logotipas LZS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0"/>
          <a:ext cx="695325" cy="509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32</xdr:row>
      <xdr:rowOff>0</xdr:rowOff>
    </xdr:from>
    <xdr:to>
      <xdr:col>21</xdr:col>
      <xdr:colOff>47625</xdr:colOff>
      <xdr:row>36</xdr:row>
      <xdr:rowOff>77279</xdr:rowOff>
    </xdr:to>
    <xdr:pic>
      <xdr:nvPicPr>
        <xdr:cNvPr id="2" name="Picture 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6381750"/>
          <a:ext cx="762000" cy="763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21</xdr:col>
      <xdr:colOff>47625</xdr:colOff>
      <xdr:row>36</xdr:row>
      <xdr:rowOff>77279</xdr:rowOff>
    </xdr:to>
    <xdr:pic>
      <xdr:nvPicPr>
        <xdr:cNvPr id="3" name="Picture 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6381750"/>
          <a:ext cx="762000" cy="763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47625</xdr:colOff>
      <xdr:row>1</xdr:row>
      <xdr:rowOff>762000</xdr:rowOff>
    </xdr:to>
    <xdr:pic>
      <xdr:nvPicPr>
        <xdr:cNvPr id="4" name="Picture 4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374567</xdr:colOff>
      <xdr:row>1</xdr:row>
      <xdr:rowOff>109988</xdr:rowOff>
    </xdr:from>
    <xdr:to>
      <xdr:col>20</xdr:col>
      <xdr:colOff>552450</xdr:colOff>
      <xdr:row>1</xdr:row>
      <xdr:rowOff>944055</xdr:rowOff>
    </xdr:to>
    <xdr:pic>
      <xdr:nvPicPr>
        <xdr:cNvPr id="5" name="Picture 5" descr="Logotipas LZS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8642" y="109988"/>
          <a:ext cx="854158" cy="834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32</xdr:row>
      <xdr:rowOff>0</xdr:rowOff>
    </xdr:from>
    <xdr:to>
      <xdr:col>20</xdr:col>
      <xdr:colOff>762000</xdr:colOff>
      <xdr:row>36</xdr:row>
      <xdr:rowOff>96329</xdr:rowOff>
    </xdr:to>
    <xdr:pic>
      <xdr:nvPicPr>
        <xdr:cNvPr id="2" name="Picture 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68575" y="1478280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762000</xdr:colOff>
      <xdr:row>36</xdr:row>
      <xdr:rowOff>96329</xdr:rowOff>
    </xdr:to>
    <xdr:pic>
      <xdr:nvPicPr>
        <xdr:cNvPr id="3" name="Picture 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68575" y="1478280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20</xdr:col>
      <xdr:colOff>762000</xdr:colOff>
      <xdr:row>1</xdr:row>
      <xdr:rowOff>762000</xdr:rowOff>
    </xdr:to>
    <xdr:pic>
      <xdr:nvPicPr>
        <xdr:cNvPr id="4" name="Picture 4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6857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145967</xdr:colOff>
      <xdr:row>1</xdr:row>
      <xdr:rowOff>100463</xdr:rowOff>
    </xdr:from>
    <xdr:to>
      <xdr:col>20</xdr:col>
      <xdr:colOff>696548</xdr:colOff>
      <xdr:row>1</xdr:row>
      <xdr:rowOff>934530</xdr:rowOff>
    </xdr:to>
    <xdr:pic>
      <xdr:nvPicPr>
        <xdr:cNvPr id="5" name="Picture 5" descr="Logotipas LZS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9976" y="100463"/>
          <a:ext cx="838129" cy="834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0</xdr:colOff>
      <xdr:row>81</xdr:row>
      <xdr:rowOff>0</xdr:rowOff>
    </xdr:from>
    <xdr:to>
      <xdr:col>45</xdr:col>
      <xdr:colOff>762000</xdr:colOff>
      <xdr:row>85</xdr:row>
      <xdr:rowOff>114300</xdr:rowOff>
    </xdr:to>
    <xdr:pic>
      <xdr:nvPicPr>
        <xdr:cNvPr id="2" name="Picture 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1649730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81</xdr:row>
      <xdr:rowOff>0</xdr:rowOff>
    </xdr:from>
    <xdr:to>
      <xdr:col>45</xdr:col>
      <xdr:colOff>762000</xdr:colOff>
      <xdr:row>85</xdr:row>
      <xdr:rowOff>114300</xdr:rowOff>
    </xdr:to>
    <xdr:pic>
      <xdr:nvPicPr>
        <xdr:cNvPr id="3" name="Picture 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1649730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45</xdr:col>
      <xdr:colOff>762000</xdr:colOff>
      <xdr:row>1</xdr:row>
      <xdr:rowOff>762000</xdr:rowOff>
    </xdr:to>
    <xdr:pic>
      <xdr:nvPicPr>
        <xdr:cNvPr id="4" name="Picture 4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19050</xdr:colOff>
      <xdr:row>1</xdr:row>
      <xdr:rowOff>28575</xdr:rowOff>
    </xdr:from>
    <xdr:to>
      <xdr:col>45</xdr:col>
      <xdr:colOff>695324</xdr:colOff>
      <xdr:row>1</xdr:row>
      <xdr:rowOff>981075</xdr:rowOff>
    </xdr:to>
    <xdr:pic>
      <xdr:nvPicPr>
        <xdr:cNvPr id="5" name="Picture 5" descr="Logotipas LZS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35175" y="28575"/>
          <a:ext cx="952501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0</xdr:colOff>
      <xdr:row>91</xdr:row>
      <xdr:rowOff>0</xdr:rowOff>
    </xdr:from>
    <xdr:to>
      <xdr:col>45</xdr:col>
      <xdr:colOff>762000</xdr:colOff>
      <xdr:row>95</xdr:row>
      <xdr:rowOff>114300</xdr:rowOff>
    </xdr:to>
    <xdr:pic>
      <xdr:nvPicPr>
        <xdr:cNvPr id="4241" name="Picture 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7175" y="1777365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91</xdr:row>
      <xdr:rowOff>0</xdr:rowOff>
    </xdr:from>
    <xdr:to>
      <xdr:col>45</xdr:col>
      <xdr:colOff>762000</xdr:colOff>
      <xdr:row>95</xdr:row>
      <xdr:rowOff>114300</xdr:rowOff>
    </xdr:to>
    <xdr:pic>
      <xdr:nvPicPr>
        <xdr:cNvPr id="4242" name="Picture 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7175" y="1777365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45</xdr:col>
      <xdr:colOff>762000</xdr:colOff>
      <xdr:row>1</xdr:row>
      <xdr:rowOff>762000</xdr:rowOff>
    </xdr:to>
    <xdr:pic>
      <xdr:nvPicPr>
        <xdr:cNvPr id="4243" name="Picture 4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717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19050</xdr:colOff>
      <xdr:row>1</xdr:row>
      <xdr:rowOff>28575</xdr:rowOff>
    </xdr:from>
    <xdr:to>
      <xdr:col>45</xdr:col>
      <xdr:colOff>695326</xdr:colOff>
      <xdr:row>1</xdr:row>
      <xdr:rowOff>981075</xdr:rowOff>
    </xdr:to>
    <xdr:pic>
      <xdr:nvPicPr>
        <xdr:cNvPr id="4244" name="Picture 5" descr="Logotipas LZS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5025" y="28575"/>
          <a:ext cx="952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99</xdr:row>
      <xdr:rowOff>0</xdr:rowOff>
    </xdr:from>
    <xdr:to>
      <xdr:col>36</xdr:col>
      <xdr:colOff>762000</xdr:colOff>
      <xdr:row>103</xdr:row>
      <xdr:rowOff>114300</xdr:rowOff>
    </xdr:to>
    <xdr:pic>
      <xdr:nvPicPr>
        <xdr:cNvPr id="2" name="Picture 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2900" y="1804987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0</xdr:colOff>
      <xdr:row>99</xdr:row>
      <xdr:rowOff>0</xdr:rowOff>
    </xdr:from>
    <xdr:to>
      <xdr:col>36</xdr:col>
      <xdr:colOff>762000</xdr:colOff>
      <xdr:row>103</xdr:row>
      <xdr:rowOff>114300</xdr:rowOff>
    </xdr:to>
    <xdr:pic>
      <xdr:nvPicPr>
        <xdr:cNvPr id="3" name="Picture 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2900" y="1804987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0</xdr:colOff>
      <xdr:row>1</xdr:row>
      <xdr:rowOff>0</xdr:rowOff>
    </xdr:from>
    <xdr:to>
      <xdr:col>36</xdr:col>
      <xdr:colOff>762000</xdr:colOff>
      <xdr:row>1</xdr:row>
      <xdr:rowOff>762000</xdr:rowOff>
    </xdr:to>
    <xdr:pic>
      <xdr:nvPicPr>
        <xdr:cNvPr id="4" name="Picture 4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29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19050</xdr:colOff>
      <xdr:row>1</xdr:row>
      <xdr:rowOff>28575</xdr:rowOff>
    </xdr:from>
    <xdr:to>
      <xdr:col>36</xdr:col>
      <xdr:colOff>695325</xdr:colOff>
      <xdr:row>1</xdr:row>
      <xdr:rowOff>981075</xdr:rowOff>
    </xdr:to>
    <xdr:pic>
      <xdr:nvPicPr>
        <xdr:cNvPr id="5" name="Picture 5" descr="Logotipas LZS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8575"/>
          <a:ext cx="952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48</xdr:col>
      <xdr:colOff>0</xdr:colOff>
      <xdr:row>93</xdr:row>
      <xdr:rowOff>0</xdr:rowOff>
    </xdr:from>
    <xdr:to>
      <xdr:col>49</xdr:col>
      <xdr:colOff>152400</xdr:colOff>
      <xdr:row>97</xdr:row>
      <xdr:rowOff>114300</xdr:rowOff>
    </xdr:to>
    <xdr:pic>
      <xdr:nvPicPr>
        <xdr:cNvPr id="3338" name="Picture 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9725" y="1684972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48</xdr:col>
      <xdr:colOff>0</xdr:colOff>
      <xdr:row>93</xdr:row>
      <xdr:rowOff>0</xdr:rowOff>
    </xdr:from>
    <xdr:to>
      <xdr:col>49</xdr:col>
      <xdr:colOff>152400</xdr:colOff>
      <xdr:row>97</xdr:row>
      <xdr:rowOff>114300</xdr:rowOff>
    </xdr:to>
    <xdr:pic>
      <xdr:nvPicPr>
        <xdr:cNvPr id="3339" name="Picture 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9725" y="1684972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48</xdr:col>
      <xdr:colOff>0</xdr:colOff>
      <xdr:row>1</xdr:row>
      <xdr:rowOff>0</xdr:rowOff>
    </xdr:from>
    <xdr:to>
      <xdr:col>49</xdr:col>
      <xdr:colOff>152400</xdr:colOff>
      <xdr:row>1</xdr:row>
      <xdr:rowOff>762000</xdr:rowOff>
    </xdr:to>
    <xdr:pic>
      <xdr:nvPicPr>
        <xdr:cNvPr id="3340" name="Picture 4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97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0</xdr:colOff>
      <xdr:row>1</xdr:row>
      <xdr:rowOff>38100</xdr:rowOff>
    </xdr:from>
    <xdr:to>
      <xdr:col>46</xdr:col>
      <xdr:colOff>295275</xdr:colOff>
      <xdr:row>1</xdr:row>
      <xdr:rowOff>990600</xdr:rowOff>
    </xdr:to>
    <xdr:pic>
      <xdr:nvPicPr>
        <xdr:cNvPr id="3341" name="Picture 5" descr="Logotipas LZS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8475" y="38100"/>
          <a:ext cx="952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0</xdr:colOff>
      <xdr:row>1</xdr:row>
      <xdr:rowOff>0</xdr:rowOff>
    </xdr:from>
    <xdr:to>
      <xdr:col>41</xdr:col>
      <xdr:colOff>152400</xdr:colOff>
      <xdr:row>1</xdr:row>
      <xdr:rowOff>762000</xdr:rowOff>
    </xdr:to>
    <xdr:pic>
      <xdr:nvPicPr>
        <xdr:cNvPr id="1291" name="Picture 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152400</xdr:colOff>
      <xdr:row>1</xdr:row>
      <xdr:rowOff>190500</xdr:rowOff>
    </xdr:from>
    <xdr:to>
      <xdr:col>38</xdr:col>
      <xdr:colOff>600075</xdr:colOff>
      <xdr:row>2</xdr:row>
      <xdr:rowOff>0</xdr:rowOff>
    </xdr:to>
    <xdr:pic>
      <xdr:nvPicPr>
        <xdr:cNvPr id="129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" y="190500"/>
          <a:ext cx="2200275" cy="838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40</xdr:col>
      <xdr:colOff>0</xdr:colOff>
      <xdr:row>71</xdr:row>
      <xdr:rowOff>0</xdr:rowOff>
    </xdr:from>
    <xdr:to>
      <xdr:col>41</xdr:col>
      <xdr:colOff>152400</xdr:colOff>
      <xdr:row>71</xdr:row>
      <xdr:rowOff>762000</xdr:rowOff>
    </xdr:to>
    <xdr:pic>
      <xdr:nvPicPr>
        <xdr:cNvPr id="1293" name="Picture 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0" y="1493520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0</xdr:colOff>
      <xdr:row>194</xdr:row>
      <xdr:rowOff>0</xdr:rowOff>
    </xdr:from>
    <xdr:to>
      <xdr:col>41</xdr:col>
      <xdr:colOff>152400</xdr:colOff>
      <xdr:row>198</xdr:row>
      <xdr:rowOff>114300</xdr:rowOff>
    </xdr:to>
    <xdr:pic>
      <xdr:nvPicPr>
        <xdr:cNvPr id="1294" name="Picture 5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0" y="4181475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>
      <selection activeCell="I13" sqref="I13"/>
    </sheetView>
  </sheetViews>
  <sheetFormatPr defaultRowHeight="12.75"/>
  <cols>
    <col min="1" max="1" width="6" customWidth="1"/>
    <col min="2" max="2" width="16.85546875" customWidth="1"/>
    <col min="3" max="3" width="6.140625" customWidth="1"/>
    <col min="4" max="4" width="6.5703125" customWidth="1"/>
    <col min="5" max="5" width="5.7109375" customWidth="1"/>
    <col min="6" max="8" width="5.85546875" customWidth="1"/>
    <col min="9" max="9" width="6.42578125" customWidth="1"/>
  </cols>
  <sheetData>
    <row r="1" spans="1:16" ht="23.25">
      <c r="A1" s="400" t="s">
        <v>594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</row>
    <row r="2" spans="1:16" ht="24" thickBot="1">
      <c r="A2" s="399"/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</row>
    <row r="3" spans="1:16" ht="13.5" thickBot="1">
      <c r="A3" s="361" t="s">
        <v>530</v>
      </c>
      <c r="B3" s="370" t="s">
        <v>0</v>
      </c>
      <c r="C3" s="391" t="s">
        <v>510</v>
      </c>
      <c r="D3" s="354">
        <v>1</v>
      </c>
      <c r="E3" s="354">
        <v>2</v>
      </c>
      <c r="F3" s="354"/>
      <c r="G3" s="354"/>
      <c r="H3" s="354"/>
      <c r="I3" s="354"/>
      <c r="J3" s="369"/>
      <c r="K3" s="369"/>
      <c r="L3" s="369"/>
      <c r="M3" s="355"/>
      <c r="N3" s="355"/>
      <c r="O3" s="392"/>
      <c r="P3" s="362" t="s">
        <v>331</v>
      </c>
    </row>
    <row r="4" spans="1:16">
      <c r="A4" s="22">
        <v>1</v>
      </c>
      <c r="B4" s="6" t="s">
        <v>545</v>
      </c>
      <c r="C4" s="415"/>
      <c r="D4" s="416">
        <v>27</v>
      </c>
      <c r="E4" s="416">
        <v>32</v>
      </c>
      <c r="F4" s="416"/>
      <c r="G4" s="233"/>
      <c r="H4" s="233"/>
      <c r="I4" s="233"/>
      <c r="J4" s="233"/>
      <c r="K4" s="233"/>
      <c r="L4" s="233"/>
      <c r="M4" s="233"/>
      <c r="N4" s="233"/>
      <c r="O4" s="233"/>
      <c r="P4" s="368">
        <f>SUM(D4:O4)</f>
        <v>59</v>
      </c>
    </row>
    <row r="5" spans="1:16">
      <c r="A5" s="22">
        <v>2</v>
      </c>
      <c r="B5" s="8" t="s">
        <v>539</v>
      </c>
      <c r="C5" s="417"/>
      <c r="D5" s="198">
        <v>49</v>
      </c>
      <c r="E5" s="198"/>
      <c r="F5" s="198"/>
      <c r="G5" s="35"/>
      <c r="H5" s="35"/>
      <c r="I5" s="35"/>
      <c r="J5" s="35"/>
      <c r="K5" s="35"/>
      <c r="L5" s="35"/>
      <c r="M5" s="35"/>
      <c r="N5" s="35"/>
      <c r="O5" s="35"/>
      <c r="P5" s="368">
        <f>SUM(D5:O5)</f>
        <v>49</v>
      </c>
    </row>
    <row r="6" spans="1:16">
      <c r="A6" s="22">
        <v>3</v>
      </c>
      <c r="B6" s="40" t="s">
        <v>600</v>
      </c>
      <c r="C6" s="417"/>
      <c r="D6" s="198">
        <v>19</v>
      </c>
      <c r="E6" s="198">
        <v>17</v>
      </c>
      <c r="F6" s="198"/>
      <c r="G6" s="35"/>
      <c r="H6" s="35"/>
      <c r="I6" s="35"/>
      <c r="J6" s="35"/>
      <c r="K6" s="35"/>
      <c r="L6" s="35"/>
      <c r="M6" s="35"/>
      <c r="N6" s="35"/>
      <c r="O6" s="35"/>
      <c r="P6" s="368">
        <f>SUM(D6:O6)</f>
        <v>36</v>
      </c>
    </row>
    <row r="7" spans="1:16">
      <c r="A7" s="22">
        <v>4</v>
      </c>
      <c r="B7" s="8" t="s">
        <v>599</v>
      </c>
      <c r="C7" s="417"/>
      <c r="D7" s="198">
        <v>35</v>
      </c>
      <c r="E7" s="198"/>
      <c r="F7" s="198"/>
      <c r="G7" s="35"/>
      <c r="H7" s="35"/>
      <c r="I7" s="35"/>
      <c r="J7" s="35"/>
      <c r="K7" s="35"/>
      <c r="L7" s="35"/>
      <c r="M7" s="35"/>
      <c r="N7" s="35"/>
      <c r="O7" s="35"/>
      <c r="P7" s="368">
        <f>SUM(D7:O7)</f>
        <v>35</v>
      </c>
    </row>
    <row r="8" spans="1:16">
      <c r="A8" s="22">
        <v>4</v>
      </c>
      <c r="B8" s="40" t="s">
        <v>497</v>
      </c>
      <c r="C8" s="417"/>
      <c r="D8" s="198">
        <v>19</v>
      </c>
      <c r="E8" s="198">
        <v>16</v>
      </c>
      <c r="F8" s="198"/>
      <c r="G8" s="35"/>
      <c r="H8" s="35"/>
      <c r="I8" s="35"/>
      <c r="J8" s="35"/>
      <c r="K8" s="35"/>
      <c r="L8" s="35"/>
      <c r="M8" s="35"/>
      <c r="N8" s="35"/>
      <c r="O8" s="35"/>
      <c r="P8" s="368">
        <f>SUM(D8:O8)</f>
        <v>35</v>
      </c>
    </row>
    <row r="9" spans="1:16">
      <c r="A9" s="22">
        <v>6</v>
      </c>
      <c r="B9" s="8" t="s">
        <v>541</v>
      </c>
      <c r="C9" s="198">
        <v>32</v>
      </c>
      <c r="D9" s="198"/>
      <c r="E9" s="198"/>
      <c r="F9" s="198"/>
      <c r="G9" s="35"/>
      <c r="H9" s="35"/>
      <c r="I9" s="35"/>
      <c r="J9" s="35"/>
      <c r="K9" s="35"/>
      <c r="L9" s="35"/>
      <c r="M9" s="35"/>
      <c r="N9" s="35"/>
      <c r="O9" s="35"/>
      <c r="P9" s="368">
        <f>SUM(C9:O9)</f>
        <v>32</v>
      </c>
    </row>
    <row r="10" spans="1:16">
      <c r="A10" s="22">
        <v>7</v>
      </c>
      <c r="B10" s="346" t="s">
        <v>591</v>
      </c>
      <c r="C10" s="417"/>
      <c r="D10" s="198">
        <v>31</v>
      </c>
      <c r="E10" s="198"/>
      <c r="F10" s="198"/>
      <c r="G10" s="35"/>
      <c r="H10" s="35"/>
      <c r="I10" s="35"/>
      <c r="J10" s="35"/>
      <c r="K10" s="35"/>
      <c r="L10" s="35"/>
      <c r="M10" s="35"/>
      <c r="N10" s="35"/>
      <c r="O10" s="35"/>
      <c r="P10" s="368">
        <f>SUM(D10:O10)</f>
        <v>31</v>
      </c>
    </row>
    <row r="11" spans="1:16">
      <c r="A11" s="22">
        <v>8</v>
      </c>
      <c r="B11" s="40" t="s">
        <v>557</v>
      </c>
      <c r="C11" s="417"/>
      <c r="D11" s="198">
        <v>18</v>
      </c>
      <c r="E11" s="7"/>
      <c r="F11" s="7"/>
      <c r="G11" s="2"/>
      <c r="H11" s="2"/>
      <c r="I11" s="35"/>
      <c r="J11" s="35"/>
      <c r="K11" s="35"/>
      <c r="L11" s="35"/>
      <c r="M11" s="35"/>
      <c r="N11" s="35"/>
      <c r="O11" s="35"/>
      <c r="P11" s="368">
        <f>SUM(D11:O11)</f>
        <v>18</v>
      </c>
    </row>
    <row r="12" spans="1:16" ht="12.75" customHeight="1">
      <c r="A12" s="22">
        <v>9</v>
      </c>
      <c r="B12" s="8" t="s">
        <v>584</v>
      </c>
      <c r="C12" s="198"/>
      <c r="D12" s="198"/>
      <c r="E12" s="198">
        <v>14</v>
      </c>
      <c r="F12" s="198"/>
      <c r="G12" s="35"/>
      <c r="H12" s="35"/>
      <c r="I12" s="35"/>
      <c r="J12" s="35"/>
      <c r="K12" s="35"/>
      <c r="L12" s="35"/>
      <c r="M12" s="35"/>
      <c r="N12" s="35"/>
      <c r="O12" s="35"/>
      <c r="P12" s="368">
        <f>SUM(D12:O12)</f>
        <v>14</v>
      </c>
    </row>
    <row r="13" spans="1:16">
      <c r="A13" s="22">
        <v>9</v>
      </c>
      <c r="B13" s="8" t="s">
        <v>604</v>
      </c>
      <c r="C13" s="198"/>
      <c r="D13" s="198"/>
      <c r="E13" s="198">
        <v>14</v>
      </c>
      <c r="F13" s="198"/>
      <c r="G13" s="35"/>
      <c r="H13" s="35"/>
      <c r="I13" s="35"/>
      <c r="J13" s="35"/>
      <c r="K13" s="35"/>
      <c r="L13" s="35"/>
      <c r="M13" s="35"/>
      <c r="N13" s="35"/>
      <c r="O13" s="35"/>
      <c r="P13" s="368">
        <f>SUM(D13:O13)</f>
        <v>14</v>
      </c>
    </row>
    <row r="14" spans="1:16">
      <c r="A14" s="22">
        <v>11</v>
      </c>
      <c r="B14" s="40" t="s">
        <v>573</v>
      </c>
      <c r="C14" s="417"/>
      <c r="D14" s="198">
        <v>13</v>
      </c>
      <c r="E14" s="198"/>
      <c r="F14" s="198"/>
      <c r="G14" s="35"/>
      <c r="H14" s="35"/>
      <c r="I14" s="35"/>
      <c r="J14" s="35"/>
      <c r="K14" s="35"/>
      <c r="L14" s="35"/>
      <c r="M14" s="35"/>
      <c r="N14" s="35"/>
      <c r="O14" s="35"/>
      <c r="P14" s="368">
        <f>SUM(D14:O14)</f>
        <v>13</v>
      </c>
    </row>
    <row r="15" spans="1:16">
      <c r="A15" s="22">
        <v>11</v>
      </c>
      <c r="B15" s="199" t="s">
        <v>568</v>
      </c>
      <c r="C15" s="417"/>
      <c r="D15" s="198">
        <v>13</v>
      </c>
      <c r="E15" s="198"/>
      <c r="F15" s="198"/>
      <c r="G15" s="35"/>
      <c r="H15" s="35"/>
      <c r="I15" s="35"/>
      <c r="J15" s="35"/>
      <c r="K15" s="35"/>
      <c r="L15" s="35"/>
      <c r="M15" s="35"/>
      <c r="N15" s="35"/>
      <c r="O15" s="35"/>
      <c r="P15" s="368">
        <f>SUM(D15:O15)</f>
        <v>13</v>
      </c>
    </row>
    <row r="16" spans="1:16">
      <c r="A16" s="22">
        <v>13</v>
      </c>
      <c r="B16" s="40" t="s">
        <v>544</v>
      </c>
      <c r="C16" s="417"/>
      <c r="D16" s="198">
        <v>8</v>
      </c>
      <c r="E16" s="198"/>
      <c r="F16" s="198"/>
      <c r="G16" s="35"/>
      <c r="H16" s="35"/>
      <c r="I16" s="35"/>
      <c r="J16" s="35"/>
      <c r="K16" s="35"/>
      <c r="L16" s="35"/>
      <c r="M16" s="35"/>
      <c r="N16" s="35"/>
      <c r="O16" s="35"/>
      <c r="P16" s="368">
        <f>SUM(D16:O16)</f>
        <v>8</v>
      </c>
    </row>
    <row r="17" spans="1:16">
      <c r="A17" s="22">
        <v>14</v>
      </c>
      <c r="B17" s="208" t="s">
        <v>576</v>
      </c>
      <c r="C17" s="198"/>
      <c r="D17" s="198"/>
      <c r="E17" s="198">
        <v>7</v>
      </c>
      <c r="F17" s="198"/>
      <c r="G17" s="35"/>
      <c r="H17" s="35"/>
      <c r="I17" s="35"/>
      <c r="J17" s="35"/>
      <c r="K17" s="35"/>
      <c r="L17" s="35"/>
      <c r="M17" s="35"/>
      <c r="N17" s="35"/>
      <c r="O17" s="35"/>
      <c r="P17" s="368">
        <f>SUM(D17:O17)</f>
        <v>7</v>
      </c>
    </row>
    <row r="18" spans="1:16">
      <c r="A18" s="22">
        <v>15</v>
      </c>
      <c r="B18" s="8" t="s">
        <v>605</v>
      </c>
      <c r="C18" s="198"/>
      <c r="D18" s="198"/>
      <c r="E18" s="198">
        <v>4</v>
      </c>
      <c r="F18" s="198"/>
      <c r="G18" s="35"/>
      <c r="H18" s="35"/>
      <c r="I18" s="35"/>
      <c r="J18" s="35"/>
      <c r="K18" s="35"/>
      <c r="L18" s="35"/>
      <c r="M18" s="35"/>
      <c r="N18" s="35"/>
      <c r="O18" s="35"/>
      <c r="P18" s="368">
        <f>SUM(D18:O18)</f>
        <v>4</v>
      </c>
    </row>
    <row r="19" spans="1:16">
      <c r="A19" s="22">
        <v>16</v>
      </c>
      <c r="B19" s="8" t="s">
        <v>601</v>
      </c>
      <c r="C19" s="417"/>
      <c r="D19" s="198">
        <v>3</v>
      </c>
      <c r="E19" s="198"/>
      <c r="F19" s="198"/>
      <c r="G19" s="35"/>
      <c r="H19" s="35"/>
      <c r="I19" s="35"/>
      <c r="J19" s="35"/>
      <c r="K19" s="35"/>
      <c r="L19" s="35"/>
      <c r="M19" s="35"/>
      <c r="N19" s="35"/>
      <c r="O19" s="35"/>
      <c r="P19" s="368">
        <f>SUM(D19:O19)</f>
        <v>3</v>
      </c>
    </row>
    <row r="20" spans="1:16">
      <c r="A20" s="22">
        <v>16</v>
      </c>
      <c r="B20" s="8" t="s">
        <v>606</v>
      </c>
      <c r="C20" s="198"/>
      <c r="D20" s="198"/>
      <c r="E20" s="198">
        <v>3</v>
      </c>
      <c r="F20" s="198"/>
      <c r="G20" s="35"/>
      <c r="H20" s="35"/>
      <c r="I20" s="35"/>
      <c r="J20" s="35"/>
      <c r="K20" s="35"/>
      <c r="L20" s="35"/>
      <c r="M20" s="35"/>
      <c r="N20" s="35"/>
      <c r="O20" s="35"/>
      <c r="P20" s="368">
        <f>SUM(D20:O20)</f>
        <v>3</v>
      </c>
    </row>
    <row r="22" spans="1:16" ht="13.5" thickBot="1">
      <c r="A22" s="163"/>
      <c r="B22" s="11"/>
      <c r="G22" s="162"/>
      <c r="H22" s="162"/>
      <c r="I22" s="162"/>
      <c r="J22" s="162"/>
      <c r="K22" s="162"/>
      <c r="L22" s="162"/>
      <c r="M22" s="174"/>
      <c r="N22" s="174"/>
      <c r="O22" s="174"/>
    </row>
    <row r="23" spans="1:16" ht="13.5" thickBot="1">
      <c r="C23" s="381" t="s">
        <v>531</v>
      </c>
      <c r="D23" s="280" t="s">
        <v>30</v>
      </c>
      <c r="E23" s="281"/>
      <c r="F23" s="281"/>
      <c r="G23" s="281"/>
      <c r="H23" s="281"/>
      <c r="I23" s="281"/>
      <c r="J23" s="281"/>
      <c r="K23" s="281"/>
      <c r="L23" s="281"/>
      <c r="M23" s="382" t="s">
        <v>31</v>
      </c>
      <c r="N23" s="282"/>
    </row>
    <row r="24" spans="1:16">
      <c r="C24" s="380">
        <v>1</v>
      </c>
      <c r="D24" s="395" t="s">
        <v>597</v>
      </c>
      <c r="E24" s="396"/>
      <c r="F24" s="396"/>
      <c r="G24" s="396"/>
      <c r="H24" s="396"/>
      <c r="I24" s="396"/>
      <c r="J24" s="396"/>
      <c r="K24" s="396"/>
      <c r="L24" s="396"/>
      <c r="M24" s="397" t="s">
        <v>598</v>
      </c>
      <c r="N24" s="398"/>
    </row>
    <row r="25" spans="1:16">
      <c r="C25" s="380">
        <v>2</v>
      </c>
      <c r="D25" s="377" t="s">
        <v>602</v>
      </c>
      <c r="E25" s="373"/>
      <c r="F25" s="373"/>
      <c r="G25" s="373"/>
      <c r="H25" s="373"/>
      <c r="I25" s="373"/>
      <c r="J25" s="373"/>
      <c r="K25" s="373"/>
      <c r="L25" s="373"/>
      <c r="M25" s="53" t="s">
        <v>603</v>
      </c>
      <c r="N25" s="374"/>
    </row>
    <row r="26" spans="1:16">
      <c r="C26" s="380"/>
      <c r="D26" s="377"/>
      <c r="E26" s="373"/>
      <c r="F26" s="373"/>
      <c r="G26" s="373"/>
      <c r="H26" s="373"/>
      <c r="I26" s="373"/>
      <c r="J26" s="373"/>
      <c r="K26" s="373"/>
      <c r="L26" s="373"/>
      <c r="M26" s="53"/>
      <c r="N26" s="374"/>
    </row>
    <row r="27" spans="1:16">
      <c r="C27" s="376"/>
      <c r="D27" s="377"/>
      <c r="E27" s="378"/>
      <c r="F27" s="378"/>
      <c r="G27" s="378"/>
      <c r="H27" s="378"/>
      <c r="I27" s="378"/>
      <c r="J27" s="373"/>
      <c r="K27" s="373"/>
      <c r="L27" s="373"/>
      <c r="M27" s="53"/>
      <c r="N27" s="374"/>
    </row>
    <row r="28" spans="1:16">
      <c r="C28" s="376"/>
      <c r="D28" s="377"/>
      <c r="E28" s="378"/>
      <c r="F28" s="378"/>
      <c r="G28" s="378"/>
      <c r="H28" s="378"/>
      <c r="I28" s="378"/>
      <c r="J28" s="373"/>
      <c r="K28" s="373"/>
      <c r="L28" s="373"/>
      <c r="M28" s="53"/>
      <c r="N28" s="374"/>
    </row>
    <row r="29" spans="1:16">
      <c r="C29" s="376"/>
      <c r="D29" s="379"/>
      <c r="E29" s="379"/>
      <c r="F29" s="379"/>
      <c r="G29" s="373"/>
      <c r="H29" s="373"/>
      <c r="I29" s="373"/>
      <c r="J29" s="373"/>
      <c r="K29" s="373"/>
      <c r="L29" s="373"/>
      <c r="M29" s="53"/>
      <c r="N29" s="374"/>
    </row>
    <row r="30" spans="1:16" ht="13.5" thickBot="1"/>
    <row r="31" spans="1:16" ht="13.5" thickBot="1">
      <c r="C31" s="383" t="s">
        <v>531</v>
      </c>
      <c r="D31" s="307" t="s">
        <v>509</v>
      </c>
      <c r="E31" s="307"/>
      <c r="F31" s="307"/>
      <c r="G31" s="307"/>
      <c r="H31" s="307"/>
      <c r="I31" s="307"/>
      <c r="J31" s="307"/>
      <c r="K31" s="307"/>
      <c r="L31" s="307"/>
      <c r="M31" s="384" t="s">
        <v>31</v>
      </c>
      <c r="N31" s="308"/>
    </row>
    <row r="32" spans="1:16">
      <c r="C32" s="387" t="s">
        <v>510</v>
      </c>
      <c r="D32" s="24" t="s">
        <v>595</v>
      </c>
      <c r="E32" s="24"/>
      <c r="F32" s="24"/>
      <c r="G32" s="24"/>
      <c r="H32" s="24"/>
      <c r="I32" s="24"/>
      <c r="J32" s="24"/>
      <c r="K32" s="24"/>
      <c r="L32" s="24"/>
      <c r="M32" s="393" t="s">
        <v>596</v>
      </c>
      <c r="N32" s="394"/>
    </row>
  </sheetData>
  <sortState ref="B4:P20">
    <sortCondition descending="1" ref="P4:P20"/>
  </sortState>
  <mergeCells count="1">
    <mergeCell ref="A1:P1"/>
  </mergeCells>
  <conditionalFormatting sqref="D24">
    <cfRule type="duplicateValues" dxfId="1" priority="2"/>
  </conditionalFormatting>
  <conditionalFormatting sqref="B1:B32">
    <cfRule type="duplicateValues" dxfId="0" priority="3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workbookViewId="0">
      <selection sqref="A1:XFD1048576"/>
    </sheetView>
  </sheetViews>
  <sheetFormatPr defaultRowHeight="12.75"/>
  <cols>
    <col min="1" max="1" width="6" customWidth="1"/>
    <col min="2" max="2" width="16.85546875" customWidth="1"/>
    <col min="3" max="3" width="6.140625" customWidth="1"/>
    <col min="4" max="4" width="6.5703125" customWidth="1"/>
    <col min="5" max="5" width="5.7109375" customWidth="1"/>
    <col min="6" max="8" width="5.85546875" customWidth="1"/>
    <col min="9" max="9" width="6.42578125" customWidth="1"/>
  </cols>
  <sheetData>
    <row r="1" spans="1:16" ht="24" thickBot="1">
      <c r="A1" s="401" t="s">
        <v>560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thickBot="1">
      <c r="A2" s="361" t="s">
        <v>530</v>
      </c>
      <c r="B2" s="370" t="s">
        <v>0</v>
      </c>
      <c r="C2" s="390">
        <v>1</v>
      </c>
      <c r="D2" s="354">
        <v>2</v>
      </c>
      <c r="E2" s="391" t="s">
        <v>510</v>
      </c>
      <c r="F2" s="354">
        <v>3</v>
      </c>
      <c r="G2" s="354">
        <v>4</v>
      </c>
      <c r="H2" s="354">
        <v>5</v>
      </c>
      <c r="I2" s="354">
        <v>6</v>
      </c>
      <c r="J2" s="369"/>
      <c r="K2" s="369"/>
      <c r="L2" s="369"/>
      <c r="M2" s="355"/>
      <c r="N2" s="355"/>
      <c r="O2" s="392"/>
      <c r="P2" s="362" t="s">
        <v>331</v>
      </c>
    </row>
    <row r="3" spans="1:16">
      <c r="A3" s="22">
        <v>1</v>
      </c>
      <c r="B3" s="6" t="s">
        <v>561</v>
      </c>
      <c r="C3" s="233">
        <v>31</v>
      </c>
      <c r="D3" s="233">
        <v>67</v>
      </c>
      <c r="E3" s="233"/>
      <c r="F3" s="233"/>
      <c r="G3" s="233"/>
      <c r="H3" s="233">
        <v>53</v>
      </c>
      <c r="I3" s="233"/>
      <c r="J3" s="233"/>
      <c r="K3" s="233"/>
      <c r="L3" s="233"/>
      <c r="M3" s="233"/>
      <c r="N3" s="233"/>
      <c r="O3" s="233"/>
      <c r="P3" s="368">
        <f t="shared" ref="P3:P32" si="0">SUM(C3:O3)</f>
        <v>151</v>
      </c>
    </row>
    <row r="4" spans="1:16">
      <c r="A4" s="22">
        <v>2</v>
      </c>
      <c r="B4" s="8" t="s">
        <v>563</v>
      </c>
      <c r="C4" s="35">
        <v>33</v>
      </c>
      <c r="D4" s="35">
        <v>42</v>
      </c>
      <c r="E4" s="35"/>
      <c r="F4" s="35"/>
      <c r="G4" s="35"/>
      <c r="H4" s="35">
        <v>27</v>
      </c>
      <c r="I4" s="35"/>
      <c r="J4" s="35"/>
      <c r="K4" s="35"/>
      <c r="L4" s="35"/>
      <c r="M4" s="35"/>
      <c r="N4" s="35"/>
      <c r="O4" s="35"/>
      <c r="P4" s="368">
        <f t="shared" si="0"/>
        <v>102</v>
      </c>
    </row>
    <row r="5" spans="1:16">
      <c r="A5" s="22">
        <v>3</v>
      </c>
      <c r="B5" s="40" t="s">
        <v>544</v>
      </c>
      <c r="C5" s="35"/>
      <c r="D5" s="35">
        <v>40</v>
      </c>
      <c r="E5" s="35"/>
      <c r="F5" s="35"/>
      <c r="G5" s="35"/>
      <c r="H5" s="35">
        <v>48</v>
      </c>
      <c r="I5" s="35"/>
      <c r="J5" s="35"/>
      <c r="K5" s="35"/>
      <c r="L5" s="35"/>
      <c r="M5" s="35"/>
      <c r="N5" s="35"/>
      <c r="O5" s="35"/>
      <c r="P5" s="368">
        <f t="shared" si="0"/>
        <v>88</v>
      </c>
    </row>
    <row r="6" spans="1:16">
      <c r="A6" s="22">
        <v>4</v>
      </c>
      <c r="B6" s="8" t="s">
        <v>545</v>
      </c>
      <c r="C6" s="35">
        <v>39</v>
      </c>
      <c r="D6" s="35"/>
      <c r="E6" s="35"/>
      <c r="F6" s="35"/>
      <c r="G6" s="35"/>
      <c r="H6" s="35">
        <v>28</v>
      </c>
      <c r="I6" s="35">
        <v>12</v>
      </c>
      <c r="J6" s="35"/>
      <c r="K6" s="35"/>
      <c r="L6" s="35"/>
      <c r="M6" s="35"/>
      <c r="N6" s="35"/>
      <c r="O6" s="35"/>
      <c r="P6" s="368">
        <f t="shared" si="0"/>
        <v>79</v>
      </c>
    </row>
    <row r="7" spans="1:16">
      <c r="A7" s="22">
        <v>5</v>
      </c>
      <c r="B7" s="40" t="s">
        <v>539</v>
      </c>
      <c r="C7" s="35">
        <v>12</v>
      </c>
      <c r="D7" s="35">
        <v>16</v>
      </c>
      <c r="E7" s="2"/>
      <c r="F7" s="2">
        <v>5</v>
      </c>
      <c r="G7" s="2"/>
      <c r="H7" s="2">
        <v>25</v>
      </c>
      <c r="I7" s="35">
        <v>6</v>
      </c>
      <c r="J7" s="35"/>
      <c r="K7" s="35"/>
      <c r="L7" s="35"/>
      <c r="M7" s="35"/>
      <c r="N7" s="35"/>
      <c r="O7" s="35"/>
      <c r="P7" s="368">
        <f t="shared" si="0"/>
        <v>64</v>
      </c>
    </row>
    <row r="8" spans="1:16">
      <c r="A8" s="22">
        <v>6</v>
      </c>
      <c r="B8" s="8" t="s">
        <v>497</v>
      </c>
      <c r="C8" s="35">
        <v>26</v>
      </c>
      <c r="D8" s="35"/>
      <c r="E8" s="35"/>
      <c r="F8" s="35"/>
      <c r="G8" s="35"/>
      <c r="H8" s="35">
        <v>29</v>
      </c>
      <c r="I8" s="35"/>
      <c r="J8" s="35"/>
      <c r="K8" s="35"/>
      <c r="L8" s="35"/>
      <c r="M8" s="35"/>
      <c r="N8" s="35"/>
      <c r="O8" s="35"/>
      <c r="P8" s="368">
        <f t="shared" si="0"/>
        <v>55</v>
      </c>
    </row>
    <row r="9" spans="1:16">
      <c r="A9" s="22">
        <v>7</v>
      </c>
      <c r="B9" s="346" t="s">
        <v>568</v>
      </c>
      <c r="C9" s="35"/>
      <c r="D9" s="35">
        <v>32</v>
      </c>
      <c r="E9" s="35"/>
      <c r="F9" s="35">
        <v>9</v>
      </c>
      <c r="G9" s="35"/>
      <c r="H9" s="35">
        <v>11</v>
      </c>
      <c r="I9" s="35"/>
      <c r="J9" s="35"/>
      <c r="K9" s="35"/>
      <c r="L9" s="35"/>
      <c r="M9" s="35"/>
      <c r="N9" s="35"/>
      <c r="O9" s="35"/>
      <c r="P9" s="368">
        <f t="shared" si="0"/>
        <v>52</v>
      </c>
    </row>
    <row r="10" spans="1:16">
      <c r="A10" s="22">
        <v>8</v>
      </c>
      <c r="B10" s="199" t="s">
        <v>562</v>
      </c>
      <c r="C10" s="35">
        <v>16</v>
      </c>
      <c r="D10" s="35">
        <v>33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68">
        <f t="shared" si="0"/>
        <v>49</v>
      </c>
    </row>
    <row r="11" spans="1:16" ht="12.75" customHeight="1">
      <c r="A11" s="22">
        <v>9</v>
      </c>
      <c r="B11" s="40" t="s">
        <v>541</v>
      </c>
      <c r="C11" s="35"/>
      <c r="D11" s="35">
        <v>6</v>
      </c>
      <c r="E11" s="35">
        <v>40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68">
        <f t="shared" si="0"/>
        <v>46</v>
      </c>
    </row>
    <row r="12" spans="1:16">
      <c r="A12" s="22">
        <v>10</v>
      </c>
      <c r="B12" s="40" t="s">
        <v>564</v>
      </c>
      <c r="C12" s="35">
        <v>17</v>
      </c>
      <c r="D12" s="35"/>
      <c r="E12" s="35"/>
      <c r="F12" s="35"/>
      <c r="G12" s="35"/>
      <c r="H12" s="35">
        <v>25</v>
      </c>
      <c r="I12" s="35"/>
      <c r="J12" s="35"/>
      <c r="K12" s="35"/>
      <c r="L12" s="35"/>
      <c r="M12" s="35"/>
      <c r="N12" s="35"/>
      <c r="O12" s="35"/>
      <c r="P12" s="368">
        <f t="shared" si="0"/>
        <v>42</v>
      </c>
    </row>
    <row r="13" spans="1:16">
      <c r="A13" s="22">
        <v>11</v>
      </c>
      <c r="B13" s="8" t="s">
        <v>565</v>
      </c>
      <c r="C13" s="35">
        <v>12</v>
      </c>
      <c r="D13" s="35">
        <v>23</v>
      </c>
      <c r="E13" s="35"/>
      <c r="F13" s="35"/>
      <c r="G13" s="35"/>
      <c r="H13" s="35">
        <v>1</v>
      </c>
      <c r="I13" s="35"/>
      <c r="J13" s="35"/>
      <c r="K13" s="35"/>
      <c r="L13" s="35"/>
      <c r="M13" s="35"/>
      <c r="N13" s="35"/>
      <c r="O13" s="35"/>
      <c r="P13" s="368">
        <f t="shared" si="0"/>
        <v>36</v>
      </c>
    </row>
    <row r="14" spans="1:16">
      <c r="A14" s="22">
        <v>12</v>
      </c>
      <c r="B14" s="40" t="s">
        <v>576</v>
      </c>
      <c r="C14" s="35"/>
      <c r="D14" s="35">
        <v>1</v>
      </c>
      <c r="E14" s="35"/>
      <c r="F14" s="35"/>
      <c r="G14" s="35">
        <v>15</v>
      </c>
      <c r="H14" s="35">
        <v>20</v>
      </c>
      <c r="I14" s="35"/>
      <c r="J14" s="35"/>
      <c r="K14" s="35"/>
      <c r="L14" s="35"/>
      <c r="M14" s="35"/>
      <c r="N14" s="35"/>
      <c r="O14" s="35"/>
      <c r="P14" s="368">
        <f t="shared" si="0"/>
        <v>36</v>
      </c>
    </row>
    <row r="15" spans="1:16">
      <c r="A15" s="22">
        <v>13</v>
      </c>
      <c r="B15" s="208" t="s">
        <v>570</v>
      </c>
      <c r="C15" s="35"/>
      <c r="D15" s="35">
        <v>10</v>
      </c>
      <c r="E15" s="35"/>
      <c r="F15" s="35"/>
      <c r="G15" s="35">
        <v>21</v>
      </c>
      <c r="H15" s="35"/>
      <c r="I15" s="35"/>
      <c r="J15" s="35"/>
      <c r="K15" s="35"/>
      <c r="L15" s="35"/>
      <c r="M15" s="35"/>
      <c r="N15" s="35"/>
      <c r="O15" s="35"/>
      <c r="P15" s="368">
        <f t="shared" si="0"/>
        <v>31</v>
      </c>
    </row>
    <row r="16" spans="1:16">
      <c r="A16" s="22">
        <v>14</v>
      </c>
      <c r="B16" s="8" t="s">
        <v>584</v>
      </c>
      <c r="C16" s="35"/>
      <c r="D16" s="35"/>
      <c r="E16" s="35"/>
      <c r="F16" s="35"/>
      <c r="G16" s="35">
        <v>12</v>
      </c>
      <c r="H16" s="35">
        <v>15</v>
      </c>
      <c r="I16" s="35"/>
      <c r="J16" s="35"/>
      <c r="K16" s="35"/>
      <c r="L16" s="35"/>
      <c r="M16" s="35"/>
      <c r="N16" s="35"/>
      <c r="O16" s="35"/>
      <c r="P16" s="368">
        <f t="shared" si="0"/>
        <v>27</v>
      </c>
    </row>
    <row r="17" spans="1:16">
      <c r="A17" s="22">
        <v>14</v>
      </c>
      <c r="B17" s="8" t="s">
        <v>533</v>
      </c>
      <c r="C17" s="35"/>
      <c r="D17" s="35"/>
      <c r="E17" s="35"/>
      <c r="F17" s="35"/>
      <c r="G17" s="35"/>
      <c r="H17" s="35"/>
      <c r="I17" s="35">
        <v>27</v>
      </c>
      <c r="J17" s="35"/>
      <c r="K17" s="35"/>
      <c r="L17" s="35"/>
      <c r="M17" s="35"/>
      <c r="N17" s="35"/>
      <c r="O17" s="35"/>
      <c r="P17" s="368">
        <f t="shared" si="0"/>
        <v>27</v>
      </c>
    </row>
    <row r="18" spans="1:16">
      <c r="A18" s="22">
        <v>16</v>
      </c>
      <c r="B18" s="8" t="s">
        <v>556</v>
      </c>
      <c r="C18" s="35">
        <v>13</v>
      </c>
      <c r="D18" s="35">
        <v>1</v>
      </c>
      <c r="E18" s="35"/>
      <c r="F18" s="35">
        <v>12</v>
      </c>
      <c r="G18" s="35"/>
      <c r="H18" s="35"/>
      <c r="I18" s="35"/>
      <c r="J18" s="35"/>
      <c r="K18" s="35"/>
      <c r="L18" s="35"/>
      <c r="M18" s="35"/>
      <c r="N18" s="35"/>
      <c r="O18" s="35"/>
      <c r="P18" s="368">
        <f t="shared" si="0"/>
        <v>26</v>
      </c>
    </row>
    <row r="19" spans="1:16">
      <c r="A19" s="22">
        <v>17</v>
      </c>
      <c r="B19" s="346" t="s">
        <v>469</v>
      </c>
      <c r="C19" s="35"/>
      <c r="D19" s="35">
        <v>8</v>
      </c>
      <c r="E19" s="35"/>
      <c r="F19" s="35"/>
      <c r="G19" s="35"/>
      <c r="H19" s="35">
        <v>15</v>
      </c>
      <c r="I19" s="35"/>
      <c r="J19" s="35"/>
      <c r="K19" s="35"/>
      <c r="L19" s="35"/>
      <c r="M19" s="35"/>
      <c r="N19" s="35"/>
      <c r="O19" s="35"/>
      <c r="P19" s="368">
        <f t="shared" si="0"/>
        <v>23</v>
      </c>
    </row>
    <row r="20" spans="1:16">
      <c r="A20" s="22">
        <v>17</v>
      </c>
      <c r="B20" s="346" t="s">
        <v>557</v>
      </c>
      <c r="C20" s="35"/>
      <c r="D20" s="35"/>
      <c r="E20" s="357"/>
      <c r="F20" s="35">
        <v>3</v>
      </c>
      <c r="G20" s="35"/>
      <c r="H20" s="35">
        <v>20</v>
      </c>
      <c r="I20" s="35"/>
      <c r="J20" s="35"/>
      <c r="K20" s="35"/>
      <c r="L20" s="35"/>
      <c r="M20" s="35"/>
      <c r="N20" s="35"/>
      <c r="O20" s="35"/>
      <c r="P20" s="368">
        <f t="shared" si="0"/>
        <v>23</v>
      </c>
    </row>
    <row r="21" spans="1:16">
      <c r="A21" s="22">
        <v>19</v>
      </c>
      <c r="B21" s="40" t="s">
        <v>571</v>
      </c>
      <c r="C21" s="35"/>
      <c r="D21" s="35">
        <v>15</v>
      </c>
      <c r="E21" s="35"/>
      <c r="F21" s="35"/>
      <c r="G21" s="35">
        <v>4</v>
      </c>
      <c r="H21" s="35">
        <v>1</v>
      </c>
      <c r="I21" s="35"/>
      <c r="J21" s="35"/>
      <c r="K21" s="35"/>
      <c r="L21" s="35"/>
      <c r="M21" s="35"/>
      <c r="N21" s="35"/>
      <c r="O21" s="35"/>
      <c r="P21" s="368">
        <f t="shared" si="0"/>
        <v>20</v>
      </c>
    </row>
    <row r="22" spans="1:16">
      <c r="A22" s="22">
        <v>19</v>
      </c>
      <c r="B22" s="8" t="s">
        <v>583</v>
      </c>
      <c r="C22" s="35"/>
      <c r="D22" s="35"/>
      <c r="E22" s="35"/>
      <c r="F22" s="35"/>
      <c r="G22" s="35">
        <v>16</v>
      </c>
      <c r="H22" s="35">
        <v>4</v>
      </c>
      <c r="I22" s="35"/>
      <c r="J22" s="35"/>
      <c r="K22" s="35"/>
      <c r="L22" s="35"/>
      <c r="M22" s="35"/>
      <c r="N22" s="35"/>
      <c r="O22" s="35"/>
      <c r="P22" s="368">
        <f t="shared" si="0"/>
        <v>20</v>
      </c>
    </row>
    <row r="23" spans="1:16">
      <c r="A23" s="22">
        <v>21</v>
      </c>
      <c r="B23" s="199" t="s">
        <v>575</v>
      </c>
      <c r="C23" s="35"/>
      <c r="D23" s="35">
        <v>15</v>
      </c>
      <c r="E23" s="2"/>
      <c r="F23" s="2"/>
      <c r="G23" s="2"/>
      <c r="H23" s="2"/>
      <c r="I23" s="35"/>
      <c r="J23" s="35"/>
      <c r="K23" s="35"/>
      <c r="L23" s="35"/>
      <c r="M23" s="35"/>
      <c r="N23" s="35"/>
      <c r="O23" s="35"/>
      <c r="P23" s="368">
        <f t="shared" si="0"/>
        <v>15</v>
      </c>
    </row>
    <row r="24" spans="1:16">
      <c r="A24" s="22">
        <v>22</v>
      </c>
      <c r="B24" s="8" t="s">
        <v>573</v>
      </c>
      <c r="C24" s="35"/>
      <c r="D24" s="35">
        <v>7</v>
      </c>
      <c r="E24" s="35"/>
      <c r="F24" s="35"/>
      <c r="G24" s="35"/>
      <c r="H24" s="35">
        <v>7</v>
      </c>
      <c r="I24" s="35"/>
      <c r="J24" s="35"/>
      <c r="K24" s="35"/>
      <c r="L24" s="35"/>
      <c r="M24" s="35"/>
      <c r="N24" s="35"/>
      <c r="O24" s="35"/>
      <c r="P24" s="368">
        <f t="shared" si="0"/>
        <v>14</v>
      </c>
    </row>
    <row r="25" spans="1:16">
      <c r="A25" s="22">
        <v>23</v>
      </c>
      <c r="B25" s="40" t="s">
        <v>572</v>
      </c>
      <c r="C25" s="35"/>
      <c r="D25" s="35">
        <v>12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68">
        <f t="shared" si="0"/>
        <v>12</v>
      </c>
    </row>
    <row r="26" spans="1:16">
      <c r="A26" s="22">
        <v>24</v>
      </c>
      <c r="B26" s="40" t="s">
        <v>569</v>
      </c>
      <c r="C26" s="35"/>
      <c r="D26" s="35">
        <v>11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68">
        <f t="shared" si="0"/>
        <v>11</v>
      </c>
    </row>
    <row r="27" spans="1:16">
      <c r="A27" s="22">
        <v>25</v>
      </c>
      <c r="B27" s="346" t="s">
        <v>590</v>
      </c>
      <c r="C27" s="35"/>
      <c r="D27" s="35"/>
      <c r="E27" s="357"/>
      <c r="F27" s="35"/>
      <c r="G27" s="35"/>
      <c r="H27" s="35">
        <v>10</v>
      </c>
      <c r="I27" s="35"/>
      <c r="J27" s="35"/>
      <c r="K27" s="35"/>
      <c r="L27" s="35"/>
      <c r="M27" s="35"/>
      <c r="N27" s="35"/>
      <c r="O27" s="35"/>
      <c r="P27" s="368">
        <f t="shared" si="0"/>
        <v>10</v>
      </c>
    </row>
    <row r="28" spans="1:16">
      <c r="A28" s="22">
        <v>26</v>
      </c>
      <c r="B28" s="346" t="s">
        <v>591</v>
      </c>
      <c r="C28" s="35"/>
      <c r="D28" s="35"/>
      <c r="E28" s="357"/>
      <c r="F28" s="35"/>
      <c r="G28" s="35"/>
      <c r="H28" s="35">
        <v>9</v>
      </c>
      <c r="I28" s="35"/>
      <c r="J28" s="35"/>
      <c r="K28" s="35"/>
      <c r="L28" s="35"/>
      <c r="M28" s="35"/>
      <c r="N28" s="35"/>
      <c r="O28" s="35"/>
      <c r="P28" s="368">
        <f t="shared" si="0"/>
        <v>9</v>
      </c>
    </row>
    <row r="29" spans="1:16">
      <c r="A29" s="22">
        <v>27</v>
      </c>
      <c r="B29" s="346" t="s">
        <v>574</v>
      </c>
      <c r="C29" s="35"/>
      <c r="D29" s="35">
        <v>6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68">
        <f t="shared" si="0"/>
        <v>6</v>
      </c>
    </row>
    <row r="30" spans="1:16">
      <c r="A30" s="22">
        <v>27</v>
      </c>
      <c r="B30" s="8" t="s">
        <v>589</v>
      </c>
      <c r="C30" s="35"/>
      <c r="D30" s="35"/>
      <c r="E30" s="35"/>
      <c r="F30" s="35"/>
      <c r="G30" s="35"/>
      <c r="H30" s="35">
        <v>6</v>
      </c>
      <c r="I30" s="35"/>
      <c r="J30" s="35"/>
      <c r="K30" s="35"/>
      <c r="L30" s="35"/>
      <c r="M30" s="35"/>
      <c r="N30" s="35"/>
      <c r="O30" s="35"/>
      <c r="P30" s="368">
        <f t="shared" si="0"/>
        <v>6</v>
      </c>
    </row>
    <row r="31" spans="1:16">
      <c r="A31" s="22">
        <v>29</v>
      </c>
      <c r="B31" s="8" t="s">
        <v>585</v>
      </c>
      <c r="C31" s="35"/>
      <c r="D31" s="35"/>
      <c r="E31" s="35"/>
      <c r="F31" s="35"/>
      <c r="G31" s="35">
        <v>4</v>
      </c>
      <c r="H31" s="35"/>
      <c r="I31" s="35"/>
      <c r="J31" s="35"/>
      <c r="K31" s="35"/>
      <c r="L31" s="35"/>
      <c r="M31" s="35"/>
      <c r="N31" s="35"/>
      <c r="O31" s="35"/>
      <c r="P31" s="368">
        <f t="shared" si="0"/>
        <v>4</v>
      </c>
    </row>
    <row r="32" spans="1:16">
      <c r="A32" s="22">
        <v>29</v>
      </c>
      <c r="B32" s="40" t="s">
        <v>581</v>
      </c>
      <c r="C32" s="35"/>
      <c r="D32" s="35"/>
      <c r="E32" s="35"/>
      <c r="F32" s="35">
        <v>4</v>
      </c>
      <c r="G32" s="35"/>
      <c r="H32" s="35"/>
      <c r="I32" s="35"/>
      <c r="J32" s="35"/>
      <c r="K32" s="35"/>
      <c r="L32" s="35"/>
      <c r="M32" s="35"/>
      <c r="N32" s="35"/>
      <c r="O32" s="35"/>
      <c r="P32" s="368">
        <f t="shared" si="0"/>
        <v>4</v>
      </c>
    </row>
    <row r="34" spans="1:15" ht="13.5" thickBot="1">
      <c r="A34" s="163"/>
      <c r="B34" s="11"/>
      <c r="G34" s="162"/>
      <c r="H34" s="162"/>
      <c r="I34" s="162"/>
      <c r="J34" s="162"/>
      <c r="K34" s="162"/>
      <c r="L34" s="162"/>
      <c r="M34" s="174"/>
      <c r="N34" s="174"/>
      <c r="O34" s="174"/>
    </row>
    <row r="35" spans="1:15" ht="13.5" thickBot="1">
      <c r="C35" s="381" t="s">
        <v>531</v>
      </c>
      <c r="D35" s="280" t="s">
        <v>30</v>
      </c>
      <c r="E35" s="281"/>
      <c r="F35" s="281"/>
      <c r="G35" s="281"/>
      <c r="H35" s="281"/>
      <c r="I35" s="281"/>
      <c r="J35" s="281"/>
      <c r="K35" s="281"/>
      <c r="L35" s="281"/>
      <c r="M35" s="382" t="s">
        <v>31</v>
      </c>
      <c r="N35" s="282"/>
    </row>
    <row r="36" spans="1:15">
      <c r="C36" s="380">
        <v>1</v>
      </c>
      <c r="D36" s="395" t="s">
        <v>558</v>
      </c>
      <c r="E36" s="396"/>
      <c r="F36" s="396"/>
      <c r="G36" s="396"/>
      <c r="H36" s="396"/>
      <c r="I36" s="396"/>
      <c r="J36" s="396"/>
      <c r="K36" s="396"/>
      <c r="L36" s="396"/>
      <c r="M36" s="397" t="s">
        <v>559</v>
      </c>
      <c r="N36" s="398"/>
    </row>
    <row r="37" spans="1:15">
      <c r="C37" s="380">
        <v>2</v>
      </c>
      <c r="D37" s="377" t="s">
        <v>566</v>
      </c>
      <c r="E37" s="373"/>
      <c r="F37" s="373"/>
      <c r="G37" s="373"/>
      <c r="H37" s="373"/>
      <c r="I37" s="373"/>
      <c r="J37" s="373"/>
      <c r="K37" s="373"/>
      <c r="L37" s="373"/>
      <c r="M37" s="53" t="s">
        <v>567</v>
      </c>
      <c r="N37" s="374"/>
    </row>
    <row r="38" spans="1:15">
      <c r="C38" s="380">
        <v>3</v>
      </c>
      <c r="D38" s="377" t="s">
        <v>579</v>
      </c>
      <c r="E38" s="373"/>
      <c r="F38" s="373"/>
      <c r="G38" s="373"/>
      <c r="H38" s="373"/>
      <c r="I38" s="373"/>
      <c r="J38" s="373"/>
      <c r="K38" s="373"/>
      <c r="L38" s="373"/>
      <c r="M38" s="53" t="s">
        <v>580</v>
      </c>
      <c r="N38" s="374"/>
    </row>
    <row r="39" spans="1:15">
      <c r="C39" s="376">
        <v>4</v>
      </c>
      <c r="D39" s="377" t="s">
        <v>586</v>
      </c>
      <c r="E39" s="378"/>
      <c r="F39" s="378"/>
      <c r="G39" s="378"/>
      <c r="H39" s="378"/>
      <c r="I39" s="378"/>
      <c r="J39" s="373"/>
      <c r="K39" s="373"/>
      <c r="L39" s="373"/>
      <c r="M39" s="53" t="s">
        <v>582</v>
      </c>
      <c r="N39" s="374"/>
    </row>
    <row r="40" spans="1:15">
      <c r="C40" s="376">
        <v>5</v>
      </c>
      <c r="D40" s="377" t="s">
        <v>587</v>
      </c>
      <c r="E40" s="378"/>
      <c r="F40" s="378"/>
      <c r="G40" s="378"/>
      <c r="H40" s="378"/>
      <c r="I40" s="378"/>
      <c r="J40" s="373"/>
      <c r="K40" s="373"/>
      <c r="L40" s="373"/>
      <c r="M40" s="53" t="s">
        <v>588</v>
      </c>
      <c r="N40" s="374"/>
    </row>
    <row r="41" spans="1:15">
      <c r="C41" s="376">
        <v>6</v>
      </c>
      <c r="D41" s="379" t="s">
        <v>592</v>
      </c>
      <c r="E41" s="379"/>
      <c r="F41" s="379"/>
      <c r="G41" s="373"/>
      <c r="H41" s="373"/>
      <c r="I41" s="373"/>
      <c r="J41" s="373"/>
      <c r="K41" s="373"/>
      <c r="L41" s="373"/>
      <c r="M41" s="53" t="s">
        <v>593</v>
      </c>
      <c r="N41" s="374"/>
    </row>
    <row r="42" spans="1:15" ht="13.5" thickBot="1"/>
    <row r="43" spans="1:15" ht="13.5" thickBot="1">
      <c r="C43" s="383" t="s">
        <v>531</v>
      </c>
      <c r="D43" s="307" t="s">
        <v>509</v>
      </c>
      <c r="E43" s="307"/>
      <c r="F43" s="307"/>
      <c r="G43" s="307"/>
      <c r="H43" s="307"/>
      <c r="I43" s="307"/>
      <c r="J43" s="307"/>
      <c r="K43" s="307"/>
      <c r="L43" s="307"/>
      <c r="M43" s="384" t="s">
        <v>31</v>
      </c>
      <c r="N43" s="308"/>
    </row>
    <row r="44" spans="1:15">
      <c r="C44" s="387" t="s">
        <v>510</v>
      </c>
      <c r="D44" s="24" t="s">
        <v>577</v>
      </c>
      <c r="E44" s="24"/>
      <c r="F44" s="24"/>
      <c r="G44" s="24"/>
      <c r="H44" s="24"/>
      <c r="I44" s="24"/>
      <c r="J44" s="24"/>
      <c r="K44" s="24"/>
      <c r="L44" s="24"/>
      <c r="M44" s="393" t="s">
        <v>578</v>
      </c>
      <c r="N44" s="394"/>
    </row>
  </sheetData>
  <sortState ref="B3:U32">
    <sortCondition descending="1" ref="P3:P32"/>
  </sortState>
  <mergeCells count="1">
    <mergeCell ref="A1:P1"/>
  </mergeCells>
  <conditionalFormatting sqref="D36">
    <cfRule type="duplicateValues" dxfId="6" priority="1"/>
  </conditionalFormatting>
  <conditionalFormatting sqref="B1:B44">
    <cfRule type="duplicateValues" dxfId="5" priority="5"/>
  </conditionalFormatting>
  <pageMargins left="0.70866141732283472" right="0.70866141732283472" top="0" bottom="0" header="0.11811023622047245" footer="0.11811023622047245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topLeftCell="A2" workbookViewId="0">
      <selection activeCell="A2" sqref="A2:U37"/>
    </sheetView>
  </sheetViews>
  <sheetFormatPr defaultRowHeight="12.75"/>
  <cols>
    <col min="1" max="1" width="5.5703125" customWidth="1"/>
    <col min="2" max="2" width="19.85546875" customWidth="1"/>
    <col min="3" max="3" width="9.42578125" style="341" hidden="1" customWidth="1"/>
    <col min="4" max="4" width="4.28515625" customWidth="1"/>
    <col min="5" max="5" width="4" customWidth="1"/>
    <col min="6" max="7" width="4.140625" customWidth="1"/>
    <col min="8" max="8" width="5.140625" customWidth="1"/>
    <col min="9" max="11" width="4.140625" customWidth="1"/>
    <col min="12" max="12" width="4.42578125" customWidth="1"/>
    <col min="13" max="13" width="4.85546875" customWidth="1"/>
    <col min="14" max="14" width="4.28515625" customWidth="1"/>
    <col min="15" max="17" width="4.140625" customWidth="1"/>
    <col min="18" max="18" width="4.42578125" customWidth="1"/>
    <col min="19" max="19" width="5.85546875" customWidth="1"/>
    <col min="20" max="20" width="4.28515625" customWidth="1"/>
    <col min="21" max="21" width="8.42578125" customWidth="1"/>
  </cols>
  <sheetData>
    <row r="1" spans="1:21" ht="12.75" hidden="1" customHeight="1">
      <c r="A1" s="385" t="s">
        <v>40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</row>
    <row r="2" spans="1:21" ht="81" customHeight="1" thickBot="1">
      <c r="A2" s="401" t="s">
        <v>537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</row>
    <row r="3" spans="1:21" ht="28.5" customHeight="1" thickBot="1">
      <c r="A3" s="361" t="s">
        <v>530</v>
      </c>
      <c r="B3" s="370" t="s">
        <v>0</v>
      </c>
      <c r="C3" s="269" t="s">
        <v>312</v>
      </c>
      <c r="D3" s="390">
        <v>1</v>
      </c>
      <c r="E3" s="354">
        <v>2</v>
      </c>
      <c r="F3" s="354">
        <v>3</v>
      </c>
      <c r="G3" s="391" t="s">
        <v>510</v>
      </c>
      <c r="H3" s="354">
        <v>4</v>
      </c>
      <c r="I3" s="354">
        <v>5</v>
      </c>
      <c r="J3" s="354"/>
      <c r="K3" s="369"/>
      <c r="L3" s="369"/>
      <c r="M3" s="369"/>
      <c r="N3" s="369"/>
      <c r="O3" s="369"/>
      <c r="P3" s="369"/>
      <c r="Q3" s="355"/>
      <c r="R3" s="355"/>
      <c r="S3" s="355"/>
      <c r="T3" s="392"/>
      <c r="U3" s="362" t="s">
        <v>331</v>
      </c>
    </row>
    <row r="4" spans="1:21" ht="14.1" customHeight="1">
      <c r="A4" s="22">
        <v>1</v>
      </c>
      <c r="B4" s="388" t="s">
        <v>371</v>
      </c>
      <c r="C4" s="389"/>
      <c r="D4" s="233"/>
      <c r="E4" s="233"/>
      <c r="F4" s="233"/>
      <c r="G4" s="233">
        <v>600</v>
      </c>
      <c r="H4" s="233">
        <v>43.5</v>
      </c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368">
        <f t="shared" ref="U4:U23" si="0">SUM(D4:T4)</f>
        <v>643.5</v>
      </c>
    </row>
    <row r="5" spans="1:21" ht="14.1" customHeight="1">
      <c r="A5" s="22">
        <v>2</v>
      </c>
      <c r="B5" s="199" t="s">
        <v>419</v>
      </c>
      <c r="C5" s="270">
        <v>2002</v>
      </c>
      <c r="D5" s="35">
        <v>15</v>
      </c>
      <c r="E5" s="35">
        <v>9</v>
      </c>
      <c r="F5" s="2">
        <v>10</v>
      </c>
      <c r="G5" s="2">
        <v>500</v>
      </c>
      <c r="H5" s="2"/>
      <c r="I5" s="2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8">
        <f t="shared" si="0"/>
        <v>534</v>
      </c>
    </row>
    <row r="6" spans="1:21" ht="14.1" customHeight="1">
      <c r="A6" s="22">
        <v>3</v>
      </c>
      <c r="B6" s="346" t="s">
        <v>456</v>
      </c>
      <c r="C6" s="271"/>
      <c r="D6" s="35"/>
      <c r="E6" s="35"/>
      <c r="F6" s="35"/>
      <c r="G6" s="35">
        <v>500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68">
        <f t="shared" si="0"/>
        <v>500</v>
      </c>
    </row>
    <row r="7" spans="1:21" ht="14.1" customHeight="1">
      <c r="A7" s="22">
        <v>4</v>
      </c>
      <c r="B7" s="8" t="s">
        <v>533</v>
      </c>
      <c r="C7" s="270"/>
      <c r="D7" s="35">
        <v>18</v>
      </c>
      <c r="E7" s="35">
        <v>17</v>
      </c>
      <c r="F7" s="35">
        <v>15</v>
      </c>
      <c r="G7" s="35"/>
      <c r="H7" s="35">
        <v>25.5</v>
      </c>
      <c r="I7" s="35">
        <v>15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68">
        <f t="shared" si="0"/>
        <v>90.5</v>
      </c>
    </row>
    <row r="8" spans="1:21" ht="14.1" customHeight="1">
      <c r="A8" s="22">
        <v>5</v>
      </c>
      <c r="B8" s="40" t="s">
        <v>540</v>
      </c>
      <c r="C8" s="271"/>
      <c r="D8" s="35">
        <v>11</v>
      </c>
      <c r="E8" s="35">
        <v>10</v>
      </c>
      <c r="F8" s="35">
        <v>12</v>
      </c>
      <c r="G8" s="35"/>
      <c r="H8" s="35">
        <v>18</v>
      </c>
      <c r="I8" s="35">
        <v>5</v>
      </c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68">
        <f t="shared" si="0"/>
        <v>56</v>
      </c>
    </row>
    <row r="9" spans="1:21" ht="14.1" customHeight="1">
      <c r="A9" s="22">
        <v>5</v>
      </c>
      <c r="B9" s="40" t="s">
        <v>539</v>
      </c>
      <c r="C9" s="271"/>
      <c r="D9" s="35">
        <v>13</v>
      </c>
      <c r="E9" s="35">
        <v>5</v>
      </c>
      <c r="F9" s="2">
        <v>7</v>
      </c>
      <c r="G9" s="2"/>
      <c r="H9" s="2"/>
      <c r="I9" s="2">
        <v>19</v>
      </c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68">
        <f t="shared" si="0"/>
        <v>44</v>
      </c>
    </row>
    <row r="10" spans="1:21" ht="14.1" customHeight="1">
      <c r="A10" s="22">
        <v>7</v>
      </c>
      <c r="B10" s="40" t="s">
        <v>554</v>
      </c>
      <c r="C10" s="271"/>
      <c r="D10" s="35"/>
      <c r="E10" s="35"/>
      <c r="F10" s="35"/>
      <c r="G10" s="35"/>
      <c r="H10" s="35">
        <v>15</v>
      </c>
      <c r="I10" s="35">
        <v>19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8">
        <f t="shared" si="0"/>
        <v>34</v>
      </c>
    </row>
    <row r="11" spans="1:21" ht="14.1" customHeight="1">
      <c r="A11" s="22">
        <v>8</v>
      </c>
      <c r="B11" s="40" t="s">
        <v>541</v>
      </c>
      <c r="C11" s="271"/>
      <c r="D11" s="35">
        <v>10</v>
      </c>
      <c r="E11" s="35">
        <v>14</v>
      </c>
      <c r="F11" s="35">
        <v>8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68">
        <f t="shared" si="0"/>
        <v>32</v>
      </c>
    </row>
    <row r="12" spans="1:21" ht="14.1" customHeight="1">
      <c r="A12" s="22">
        <v>9</v>
      </c>
      <c r="B12" s="208" t="s">
        <v>543</v>
      </c>
      <c r="C12" s="272"/>
      <c r="D12" s="35">
        <v>8</v>
      </c>
      <c r="E12" s="35">
        <v>12</v>
      </c>
      <c r="F12" s="35">
        <v>4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68">
        <f t="shared" si="0"/>
        <v>24</v>
      </c>
    </row>
    <row r="13" spans="1:21" ht="14.1" customHeight="1">
      <c r="A13" s="22">
        <v>10</v>
      </c>
      <c r="B13" s="40" t="s">
        <v>544</v>
      </c>
      <c r="C13" s="271"/>
      <c r="D13" s="35">
        <v>7</v>
      </c>
      <c r="E13" s="35">
        <v>6</v>
      </c>
      <c r="F13" s="35">
        <v>6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68">
        <f t="shared" si="0"/>
        <v>19</v>
      </c>
    </row>
    <row r="14" spans="1:21" ht="14.1" customHeight="1">
      <c r="A14" s="22">
        <v>11</v>
      </c>
      <c r="B14" s="346" t="s">
        <v>521</v>
      </c>
      <c r="C14" s="271"/>
      <c r="D14" s="35"/>
      <c r="E14" s="35"/>
      <c r="F14" s="35"/>
      <c r="G14" s="35"/>
      <c r="H14" s="35"/>
      <c r="I14" s="35">
        <v>16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68">
        <f t="shared" si="0"/>
        <v>16</v>
      </c>
    </row>
    <row r="15" spans="1:21" ht="14.1" customHeight="1">
      <c r="A15" s="22">
        <v>12</v>
      </c>
      <c r="B15" s="8" t="s">
        <v>556</v>
      </c>
      <c r="C15" s="270"/>
      <c r="D15" s="35"/>
      <c r="E15" s="35"/>
      <c r="F15" s="35"/>
      <c r="G15" s="35"/>
      <c r="H15" s="35"/>
      <c r="I15" s="35">
        <v>15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68">
        <f t="shared" si="0"/>
        <v>15</v>
      </c>
    </row>
    <row r="16" spans="1:21" ht="14.1" customHeight="1">
      <c r="A16" s="22">
        <v>13</v>
      </c>
      <c r="B16" s="8" t="s">
        <v>545</v>
      </c>
      <c r="C16" s="270"/>
      <c r="D16" s="35">
        <v>6</v>
      </c>
      <c r="E16" s="35">
        <v>8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68">
        <f t="shared" si="0"/>
        <v>14</v>
      </c>
    </row>
    <row r="17" spans="1:21" ht="14.1" customHeight="1">
      <c r="A17" s="22">
        <v>14</v>
      </c>
      <c r="B17" s="8" t="s">
        <v>497</v>
      </c>
      <c r="C17" s="270"/>
      <c r="D17" s="35">
        <v>5</v>
      </c>
      <c r="E17" s="35">
        <v>7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68">
        <f t="shared" si="0"/>
        <v>12</v>
      </c>
    </row>
    <row r="18" spans="1:21" ht="14.1" customHeight="1">
      <c r="A18" s="22">
        <v>15</v>
      </c>
      <c r="B18" s="346" t="s">
        <v>557</v>
      </c>
      <c r="C18" s="271"/>
      <c r="D18" s="35"/>
      <c r="E18" s="35"/>
      <c r="F18" s="357"/>
      <c r="G18" s="358"/>
      <c r="H18" s="35"/>
      <c r="I18" s="35">
        <v>10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68">
        <f t="shared" si="0"/>
        <v>10</v>
      </c>
    </row>
    <row r="19" spans="1:21" ht="14.1" customHeight="1">
      <c r="A19" s="22">
        <v>16</v>
      </c>
      <c r="B19" s="8" t="s">
        <v>542</v>
      </c>
      <c r="C19" s="270"/>
      <c r="D19" s="35">
        <v>9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68">
        <f t="shared" si="0"/>
        <v>9</v>
      </c>
    </row>
    <row r="20" spans="1:21" ht="14.1" customHeight="1">
      <c r="A20" s="22">
        <v>17</v>
      </c>
      <c r="B20" s="199" t="s">
        <v>523</v>
      </c>
      <c r="C20" s="270"/>
      <c r="D20" s="35"/>
      <c r="E20" s="35"/>
      <c r="F20" s="35"/>
      <c r="G20" s="35"/>
      <c r="H20" s="35"/>
      <c r="I20" s="35">
        <v>7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68">
        <f t="shared" si="0"/>
        <v>7</v>
      </c>
    </row>
    <row r="21" spans="1:21" ht="14.1" customHeight="1">
      <c r="A21" s="22">
        <v>18</v>
      </c>
      <c r="B21" s="8" t="s">
        <v>469</v>
      </c>
      <c r="C21" s="270"/>
      <c r="D21" s="35">
        <v>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68">
        <f t="shared" si="0"/>
        <v>4</v>
      </c>
    </row>
    <row r="22" spans="1:21" ht="14.1" customHeight="1">
      <c r="A22" s="22">
        <v>19</v>
      </c>
      <c r="B22" s="40" t="s">
        <v>546</v>
      </c>
      <c r="C22" s="271"/>
      <c r="D22" s="35">
        <v>3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68">
        <f t="shared" si="0"/>
        <v>3</v>
      </c>
    </row>
    <row r="23" spans="1:21" ht="13.5" customHeight="1">
      <c r="A23" s="22">
        <v>20</v>
      </c>
      <c r="B23" s="8" t="s">
        <v>548</v>
      </c>
      <c r="C23" s="270"/>
      <c r="D23" s="35"/>
      <c r="E23" s="35">
        <v>2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68">
        <f t="shared" si="0"/>
        <v>2</v>
      </c>
    </row>
    <row r="25" spans="1:21" ht="13.5" thickBot="1">
      <c r="A25" s="163"/>
      <c r="B25" s="11"/>
      <c r="C25" s="11"/>
      <c r="H25" s="162"/>
      <c r="I25" s="162"/>
      <c r="J25" s="162"/>
      <c r="K25" s="162"/>
      <c r="L25" s="162"/>
      <c r="M25" s="162"/>
      <c r="N25" s="174"/>
      <c r="O25" s="174"/>
      <c r="P25" s="174"/>
      <c r="Q25" s="174"/>
      <c r="R25" s="174"/>
      <c r="S25" s="174"/>
      <c r="T25" s="174"/>
    </row>
    <row r="26" spans="1:21" ht="15.95" customHeight="1" thickBot="1">
      <c r="D26" s="381" t="s">
        <v>531</v>
      </c>
      <c r="E26" s="280" t="s">
        <v>30</v>
      </c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382" t="s">
        <v>31</v>
      </c>
      <c r="S26" s="282"/>
    </row>
    <row r="27" spans="1:21" ht="13.5" customHeight="1">
      <c r="D27" s="380">
        <v>1</v>
      </c>
      <c r="E27" s="24" t="s">
        <v>498</v>
      </c>
      <c r="F27" s="24"/>
      <c r="G27" s="24"/>
      <c r="H27" s="24"/>
      <c r="I27" s="24"/>
      <c r="J27" s="24"/>
      <c r="K27" s="24"/>
      <c r="L27" s="24"/>
      <c r="M27" s="24"/>
      <c r="N27" s="24"/>
      <c r="O27" s="78"/>
      <c r="P27" s="78"/>
      <c r="Q27" s="24"/>
      <c r="R27" s="371" t="s">
        <v>538</v>
      </c>
      <c r="S27" s="25"/>
    </row>
    <row r="28" spans="1:21" ht="13.5" customHeight="1">
      <c r="D28" s="380">
        <v>2</v>
      </c>
      <c r="E28" s="377" t="s">
        <v>499</v>
      </c>
      <c r="F28" s="373"/>
      <c r="G28" s="373"/>
      <c r="H28" s="373"/>
      <c r="I28" s="373"/>
      <c r="J28" s="373"/>
      <c r="K28" s="373"/>
      <c r="L28" s="373"/>
      <c r="M28" s="373"/>
      <c r="N28" s="373"/>
      <c r="O28" s="375"/>
      <c r="P28" s="375"/>
      <c r="Q28" s="373"/>
      <c r="R28" s="53" t="s">
        <v>547</v>
      </c>
      <c r="S28" s="374"/>
    </row>
    <row r="29" spans="1:21" ht="13.5" customHeight="1">
      <c r="D29" s="380">
        <v>3</v>
      </c>
      <c r="E29" s="377" t="s">
        <v>506</v>
      </c>
      <c r="F29" s="373"/>
      <c r="G29" s="373"/>
      <c r="H29" s="373"/>
      <c r="I29" s="373"/>
      <c r="J29" s="373"/>
      <c r="K29" s="373"/>
      <c r="L29" s="373"/>
      <c r="M29" s="373"/>
      <c r="N29" s="373"/>
      <c r="O29" s="375"/>
      <c r="P29" s="375"/>
      <c r="Q29" s="373"/>
      <c r="R29" s="53" t="s">
        <v>549</v>
      </c>
      <c r="S29" s="374"/>
    </row>
    <row r="30" spans="1:21" ht="13.5" customHeight="1">
      <c r="D30" s="376">
        <v>4</v>
      </c>
      <c r="E30" s="377" t="s">
        <v>552</v>
      </c>
      <c r="F30" s="378"/>
      <c r="G30" s="378"/>
      <c r="H30" s="378"/>
      <c r="I30" s="378"/>
      <c r="J30" s="378"/>
      <c r="K30" s="373"/>
      <c r="L30" s="373"/>
      <c r="M30" s="373"/>
      <c r="N30" s="373"/>
      <c r="O30" s="375"/>
      <c r="P30" s="375"/>
      <c r="Q30" s="373"/>
      <c r="R30" s="53" t="s">
        <v>553</v>
      </c>
      <c r="S30" s="374"/>
    </row>
    <row r="31" spans="1:21" ht="13.5" customHeight="1">
      <c r="D31" s="376">
        <v>5</v>
      </c>
      <c r="E31" s="377" t="s">
        <v>555</v>
      </c>
      <c r="F31" s="378"/>
      <c r="G31" s="378"/>
      <c r="H31" s="378"/>
      <c r="I31" s="378"/>
      <c r="J31" s="378"/>
      <c r="K31" s="373"/>
      <c r="L31" s="373"/>
      <c r="M31" s="373"/>
      <c r="N31" s="373"/>
      <c r="O31" s="375"/>
      <c r="P31" s="375"/>
      <c r="Q31" s="373"/>
      <c r="R31" s="53" t="s">
        <v>553</v>
      </c>
      <c r="S31" s="374"/>
    </row>
    <row r="32" spans="1:21" ht="13.5" customHeight="1">
      <c r="D32" s="376"/>
      <c r="E32" s="379"/>
      <c r="F32" s="379"/>
      <c r="G32" s="379"/>
      <c r="H32" s="373"/>
      <c r="I32" s="373"/>
      <c r="J32" s="373"/>
      <c r="K32" s="373"/>
      <c r="L32" s="373"/>
      <c r="M32" s="373"/>
      <c r="N32" s="375"/>
      <c r="O32" s="375"/>
      <c r="P32" s="375"/>
      <c r="Q32" s="373"/>
      <c r="R32" s="53"/>
      <c r="S32" s="374"/>
    </row>
    <row r="33" spans="1:19">
      <c r="A33" s="256"/>
      <c r="B33" s="10"/>
      <c r="C33" s="10"/>
      <c r="D33" s="376"/>
      <c r="E33" s="379"/>
      <c r="F33" s="379"/>
      <c r="G33" s="379"/>
      <c r="H33" s="373"/>
      <c r="I33" s="373"/>
      <c r="J33" s="373"/>
      <c r="K33" s="373"/>
      <c r="L33" s="373"/>
      <c r="M33" s="373"/>
      <c r="N33" s="375"/>
      <c r="O33" s="375"/>
      <c r="P33" s="375"/>
      <c r="Q33" s="373"/>
      <c r="R33" s="53"/>
      <c r="S33" s="374"/>
    </row>
    <row r="34" spans="1:19">
      <c r="A34" s="256"/>
      <c r="B34" s="10"/>
      <c r="C34" s="10"/>
      <c r="E34" s="329"/>
      <c r="F34" s="329"/>
      <c r="G34" s="330"/>
      <c r="H34" s="330"/>
      <c r="I34" s="330"/>
      <c r="J34" s="330"/>
      <c r="K34" s="10"/>
      <c r="L34" s="10"/>
      <c r="S34" s="10"/>
    </row>
    <row r="35" spans="1:19" ht="13.5" thickBot="1"/>
    <row r="36" spans="1:19" ht="13.5" thickBot="1">
      <c r="D36" s="383" t="s">
        <v>531</v>
      </c>
      <c r="E36" s="307" t="s">
        <v>509</v>
      </c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84" t="s">
        <v>31</v>
      </c>
      <c r="S36" s="308"/>
    </row>
    <row r="37" spans="1:19">
      <c r="D37" s="387" t="s">
        <v>510</v>
      </c>
      <c r="E37" s="24" t="s">
        <v>550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393" t="s">
        <v>551</v>
      </c>
      <c r="S37" s="394"/>
    </row>
  </sheetData>
  <sortState ref="B4:U23">
    <sortCondition descending="1" ref="U4:U23"/>
  </sortState>
  <mergeCells count="1">
    <mergeCell ref="A2:U2"/>
  </mergeCells>
  <conditionalFormatting sqref="B1:B1048576">
    <cfRule type="duplicateValues" dxfId="4" priority="1"/>
  </conditionalFormatting>
  <pageMargins left="0.11811023622047245" right="0.11811023622047245" top="0.15748031496062992" bottom="0.15748031496062992" header="0.31496062992125984" footer="0.31496062992125984"/>
  <pageSetup paperSize="9" scale="95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topLeftCell="A20" zoomScale="106" zoomScaleNormal="106" zoomScaleSheetLayoutView="40" zoomScalePageLayoutView="10" workbookViewId="0">
      <selection activeCell="D35" sqref="D35:S36"/>
    </sheetView>
  </sheetViews>
  <sheetFormatPr defaultRowHeight="12.75"/>
  <cols>
    <col min="1" max="1" width="5.5703125" customWidth="1"/>
    <col min="2" max="2" width="19.85546875" customWidth="1"/>
    <col min="3" max="3" width="9.42578125" style="341" hidden="1" customWidth="1"/>
    <col min="4" max="4" width="4.28515625" customWidth="1"/>
    <col min="5" max="5" width="4" customWidth="1"/>
    <col min="6" max="11" width="4.140625" customWidth="1"/>
    <col min="12" max="12" width="4.42578125" customWidth="1"/>
    <col min="13" max="13" width="4.85546875" customWidth="1"/>
    <col min="14" max="14" width="4.28515625" customWidth="1"/>
    <col min="15" max="17" width="4.140625" customWidth="1"/>
    <col min="18" max="18" width="4.42578125" customWidth="1"/>
    <col min="19" max="19" width="5.85546875" customWidth="1"/>
    <col min="20" max="20" width="4.28515625" customWidth="1"/>
    <col min="21" max="21" width="11.5703125" customWidth="1"/>
  </cols>
  <sheetData>
    <row r="1" spans="1:21" ht="12.75" hidden="1" customHeight="1">
      <c r="A1" s="344" t="s">
        <v>40</v>
      </c>
      <c r="B1" s="345"/>
      <c r="C1" s="345"/>
      <c r="D1" s="345"/>
      <c r="E1" s="345"/>
      <c r="F1" s="345"/>
      <c r="G1" s="345"/>
      <c r="H1" s="345"/>
      <c r="I1" s="356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</row>
    <row r="2" spans="1:21" ht="81" customHeight="1" thickBot="1">
      <c r="A2" s="401" t="s">
        <v>536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</row>
    <row r="3" spans="1:21" ht="28.5" customHeight="1" thickBot="1">
      <c r="A3" s="361" t="s">
        <v>530</v>
      </c>
      <c r="B3" s="370" t="s">
        <v>0</v>
      </c>
      <c r="C3" s="269" t="s">
        <v>312</v>
      </c>
      <c r="D3" s="354">
        <v>1</v>
      </c>
      <c r="E3" s="354">
        <v>2</v>
      </c>
      <c r="F3" s="354">
        <v>3</v>
      </c>
      <c r="G3" s="354">
        <v>4</v>
      </c>
      <c r="H3" s="354">
        <v>5</v>
      </c>
      <c r="I3" s="354">
        <v>6</v>
      </c>
      <c r="J3" s="354">
        <v>7</v>
      </c>
      <c r="K3" s="369" t="s">
        <v>510</v>
      </c>
      <c r="L3" s="369" t="s">
        <v>511</v>
      </c>
      <c r="M3" s="369" t="s">
        <v>512</v>
      </c>
      <c r="N3" s="369"/>
      <c r="O3" s="369"/>
      <c r="P3" s="369"/>
      <c r="Q3" s="355"/>
      <c r="R3" s="355"/>
      <c r="S3" s="355"/>
      <c r="T3" s="355"/>
      <c r="U3" s="362" t="s">
        <v>331</v>
      </c>
    </row>
    <row r="4" spans="1:21" ht="14.1" customHeight="1">
      <c r="A4" s="22">
        <v>1</v>
      </c>
      <c r="B4" s="363" t="s">
        <v>389</v>
      </c>
      <c r="C4" s="364">
        <v>2002</v>
      </c>
      <c r="D4" s="233"/>
      <c r="E4" s="233"/>
      <c r="F4" s="365"/>
      <c r="G4" s="365"/>
      <c r="H4" s="365"/>
      <c r="I4" s="365"/>
      <c r="J4" s="233">
        <v>32</v>
      </c>
      <c r="K4" s="366"/>
      <c r="L4" s="367"/>
      <c r="M4" s="233">
        <v>500</v>
      </c>
      <c r="N4" s="366"/>
      <c r="O4" s="367"/>
      <c r="P4" s="233"/>
      <c r="Q4" s="233"/>
      <c r="R4" s="233"/>
      <c r="S4" s="233"/>
      <c r="T4" s="233"/>
      <c r="U4" s="368">
        <f t="shared" ref="U4:U23" si="0">SUM(D4:T4)</f>
        <v>532</v>
      </c>
    </row>
    <row r="5" spans="1:21" ht="14.1" customHeight="1">
      <c r="A5" s="22">
        <v>2</v>
      </c>
      <c r="B5" s="40" t="s">
        <v>508</v>
      </c>
      <c r="C5" s="271"/>
      <c r="D5" s="35"/>
      <c r="E5" s="35"/>
      <c r="F5" s="33"/>
      <c r="G5" s="33"/>
      <c r="H5" s="33"/>
      <c r="I5" s="33"/>
      <c r="J5" s="35">
        <v>20</v>
      </c>
      <c r="K5" s="35">
        <v>58</v>
      </c>
      <c r="L5" s="35">
        <v>84</v>
      </c>
      <c r="M5" s="35"/>
      <c r="N5" s="35"/>
      <c r="O5" s="35"/>
      <c r="P5" s="35"/>
      <c r="Q5" s="35"/>
      <c r="R5" s="35"/>
      <c r="S5" s="35"/>
      <c r="T5" s="35"/>
      <c r="U5" s="347">
        <f t="shared" si="0"/>
        <v>162</v>
      </c>
    </row>
    <row r="6" spans="1:21" ht="14.1" customHeight="1">
      <c r="A6" s="22">
        <v>3</v>
      </c>
      <c r="B6" s="40" t="s">
        <v>520</v>
      </c>
      <c r="C6" s="271"/>
      <c r="D6" s="35">
        <v>9</v>
      </c>
      <c r="E6" s="35">
        <v>3</v>
      </c>
      <c r="F6" s="35"/>
      <c r="G6" s="35">
        <v>12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47">
        <f t="shared" si="0"/>
        <v>24</v>
      </c>
    </row>
    <row r="7" spans="1:21" ht="14.1" customHeight="1">
      <c r="A7" s="22">
        <v>4</v>
      </c>
      <c r="B7" s="40" t="s">
        <v>455</v>
      </c>
      <c r="C7" s="271"/>
      <c r="D7" s="35">
        <v>6</v>
      </c>
      <c r="E7" s="35">
        <v>9</v>
      </c>
      <c r="F7" s="357"/>
      <c r="G7" s="35"/>
      <c r="H7" s="35">
        <v>9</v>
      </c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47">
        <f t="shared" si="0"/>
        <v>24</v>
      </c>
    </row>
    <row r="8" spans="1:21" ht="14.1" customHeight="1">
      <c r="A8" s="22">
        <v>5</v>
      </c>
      <c r="B8" s="8" t="s">
        <v>469</v>
      </c>
      <c r="C8" s="270"/>
      <c r="D8" s="35">
        <v>11</v>
      </c>
      <c r="E8" s="35">
        <v>12</v>
      </c>
      <c r="F8" s="357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47">
        <f t="shared" si="0"/>
        <v>23</v>
      </c>
    </row>
    <row r="9" spans="1:21" ht="14.1" customHeight="1">
      <c r="A9" s="22">
        <v>6</v>
      </c>
      <c r="B9" s="208" t="s">
        <v>521</v>
      </c>
      <c r="C9" s="272"/>
      <c r="D9" s="35"/>
      <c r="E9" s="35"/>
      <c r="F9" s="35">
        <v>6</v>
      </c>
      <c r="G9" s="35">
        <v>9</v>
      </c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47">
        <f t="shared" si="0"/>
        <v>15</v>
      </c>
    </row>
    <row r="10" spans="1:21" ht="14.1" customHeight="1">
      <c r="A10" s="22">
        <v>7</v>
      </c>
      <c r="B10" s="8" t="s">
        <v>485</v>
      </c>
      <c r="C10" s="270"/>
      <c r="D10" s="35">
        <v>14</v>
      </c>
      <c r="E10" s="35"/>
      <c r="F10" s="357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47">
        <f t="shared" si="0"/>
        <v>14</v>
      </c>
    </row>
    <row r="11" spans="1:21" ht="14.1" customHeight="1">
      <c r="A11" s="22">
        <v>8</v>
      </c>
      <c r="B11" s="40" t="s">
        <v>371</v>
      </c>
      <c r="C11" s="271"/>
      <c r="D11" s="35"/>
      <c r="E11" s="35"/>
      <c r="F11" s="357"/>
      <c r="G11" s="358"/>
      <c r="H11" s="35"/>
      <c r="I11" s="35"/>
      <c r="J11" s="35">
        <v>12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47">
        <f t="shared" si="0"/>
        <v>12</v>
      </c>
    </row>
    <row r="12" spans="1:21" ht="14.1" customHeight="1">
      <c r="A12" s="22">
        <v>9</v>
      </c>
      <c r="B12" s="8" t="s">
        <v>528</v>
      </c>
      <c r="C12" s="270"/>
      <c r="D12" s="35"/>
      <c r="E12" s="35">
        <v>7</v>
      </c>
      <c r="F12" s="357"/>
      <c r="G12" s="35"/>
      <c r="H12" s="35">
        <v>4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47">
        <f t="shared" si="0"/>
        <v>11</v>
      </c>
    </row>
    <row r="13" spans="1:21" ht="14.1" customHeight="1">
      <c r="A13" s="22">
        <v>10</v>
      </c>
      <c r="B13" s="40" t="s">
        <v>280</v>
      </c>
      <c r="C13" s="271"/>
      <c r="D13" s="35"/>
      <c r="E13" s="35"/>
      <c r="F13" s="35"/>
      <c r="G13" s="35">
        <v>7</v>
      </c>
      <c r="H13" s="35">
        <v>2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47">
        <f t="shared" si="0"/>
        <v>9</v>
      </c>
    </row>
    <row r="14" spans="1:21" ht="14.1" customHeight="1">
      <c r="A14" s="22">
        <v>11</v>
      </c>
      <c r="B14" s="346" t="s">
        <v>524</v>
      </c>
      <c r="C14" s="271"/>
      <c r="D14" s="35"/>
      <c r="E14" s="35"/>
      <c r="F14" s="35"/>
      <c r="G14" s="35">
        <v>2</v>
      </c>
      <c r="H14" s="35">
        <v>6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47">
        <f t="shared" si="0"/>
        <v>8</v>
      </c>
    </row>
    <row r="15" spans="1:21" ht="14.1" customHeight="1">
      <c r="A15" s="22">
        <v>12</v>
      </c>
      <c r="B15" s="40" t="s">
        <v>522</v>
      </c>
      <c r="C15" s="271"/>
      <c r="D15" s="35"/>
      <c r="E15" s="35"/>
      <c r="F15" s="35">
        <v>3</v>
      </c>
      <c r="G15" s="35">
        <v>4</v>
      </c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47">
        <f t="shared" si="0"/>
        <v>7</v>
      </c>
    </row>
    <row r="16" spans="1:21" ht="14.1" customHeight="1">
      <c r="A16" s="22">
        <v>13</v>
      </c>
      <c r="B16" s="8" t="s">
        <v>533</v>
      </c>
      <c r="C16" s="270"/>
      <c r="D16" s="35">
        <v>4</v>
      </c>
      <c r="E16" s="35">
        <v>2</v>
      </c>
      <c r="F16" s="357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47">
        <f t="shared" si="0"/>
        <v>6</v>
      </c>
    </row>
    <row r="17" spans="1:21" ht="14.1" customHeight="1">
      <c r="A17" s="22">
        <v>14</v>
      </c>
      <c r="B17" s="8" t="s">
        <v>532</v>
      </c>
      <c r="C17" s="270"/>
      <c r="D17" s="35">
        <v>5</v>
      </c>
      <c r="E17" s="35"/>
      <c r="F17" s="357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47">
        <f t="shared" si="0"/>
        <v>5</v>
      </c>
    </row>
    <row r="18" spans="1:21" ht="14.1" customHeight="1">
      <c r="A18" s="22">
        <v>15</v>
      </c>
      <c r="B18" s="8" t="s">
        <v>534</v>
      </c>
      <c r="C18" s="270"/>
      <c r="D18" s="35"/>
      <c r="E18" s="35">
        <v>5</v>
      </c>
      <c r="F18" s="357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47">
        <f t="shared" si="0"/>
        <v>5</v>
      </c>
    </row>
    <row r="19" spans="1:21" ht="14.1" customHeight="1">
      <c r="A19" s="22">
        <v>16</v>
      </c>
      <c r="B19" s="346" t="s">
        <v>456</v>
      </c>
      <c r="C19" s="271"/>
      <c r="D19" s="35"/>
      <c r="E19" s="35"/>
      <c r="F19" s="357"/>
      <c r="G19" s="358"/>
      <c r="H19" s="35"/>
      <c r="I19" s="35"/>
      <c r="J19" s="35">
        <v>4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47">
        <f t="shared" si="0"/>
        <v>4</v>
      </c>
    </row>
    <row r="20" spans="1:21" ht="14.1" customHeight="1">
      <c r="A20" s="22">
        <v>17</v>
      </c>
      <c r="B20" s="199" t="s">
        <v>523</v>
      </c>
      <c r="C20" s="270"/>
      <c r="D20" s="35"/>
      <c r="E20" s="35"/>
      <c r="F20" s="35">
        <v>1</v>
      </c>
      <c r="G20" s="35">
        <v>3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47">
        <f t="shared" si="0"/>
        <v>4</v>
      </c>
    </row>
    <row r="21" spans="1:21" ht="14.1" customHeight="1">
      <c r="A21" s="22">
        <v>18</v>
      </c>
      <c r="B21" s="8" t="s">
        <v>535</v>
      </c>
      <c r="C21" s="270"/>
      <c r="D21" s="35"/>
      <c r="E21" s="35">
        <v>4</v>
      </c>
      <c r="F21" s="357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47">
        <f t="shared" si="0"/>
        <v>4</v>
      </c>
    </row>
    <row r="22" spans="1:21" ht="14.1" customHeight="1">
      <c r="A22" s="22">
        <v>19</v>
      </c>
      <c r="B22" s="346" t="s">
        <v>529</v>
      </c>
      <c r="C22" s="271"/>
      <c r="D22" s="35"/>
      <c r="E22" s="35"/>
      <c r="F22" s="357"/>
      <c r="G22" s="358"/>
      <c r="H22" s="35">
        <v>1</v>
      </c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47">
        <f t="shared" si="0"/>
        <v>1</v>
      </c>
    </row>
    <row r="23" spans="1:21" ht="13.5" customHeight="1">
      <c r="A23" s="22">
        <v>20</v>
      </c>
      <c r="B23" s="346" t="s">
        <v>525</v>
      </c>
      <c r="C23" s="271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47">
        <f t="shared" si="0"/>
        <v>0</v>
      </c>
    </row>
    <row r="25" spans="1:21" ht="13.5" thickBot="1">
      <c r="A25" s="163"/>
      <c r="B25" s="11"/>
      <c r="C25" s="11"/>
      <c r="H25" s="162"/>
      <c r="I25" s="162"/>
      <c r="J25" s="162"/>
      <c r="K25" s="162"/>
      <c r="L25" s="162"/>
      <c r="M25" s="162"/>
      <c r="N25" s="174"/>
      <c r="O25" s="174"/>
      <c r="P25" s="174"/>
      <c r="Q25" s="174"/>
      <c r="R25" s="174"/>
      <c r="S25" s="174"/>
      <c r="T25" s="174"/>
    </row>
    <row r="26" spans="1:21" ht="15.95" customHeight="1" thickBot="1">
      <c r="D26" s="381" t="s">
        <v>531</v>
      </c>
      <c r="E26" s="280" t="s">
        <v>30</v>
      </c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382" t="s">
        <v>31</v>
      </c>
      <c r="S26" s="282"/>
    </row>
    <row r="27" spans="1:21" ht="13.5" customHeight="1">
      <c r="D27" s="380">
        <v>1</v>
      </c>
      <c r="E27" s="24" t="s">
        <v>498</v>
      </c>
      <c r="F27" s="24"/>
      <c r="G27" s="24"/>
      <c r="H27" s="24"/>
      <c r="I27" s="24"/>
      <c r="J27" s="24"/>
      <c r="K27" s="24"/>
      <c r="L27" s="24"/>
      <c r="M27" s="24"/>
      <c r="N27" s="24"/>
      <c r="O27" s="78"/>
      <c r="P27" s="78"/>
      <c r="Q27" s="24"/>
      <c r="R27" s="371" t="s">
        <v>503</v>
      </c>
      <c r="S27" s="25"/>
    </row>
    <row r="28" spans="1:21" ht="13.5" customHeight="1">
      <c r="D28" s="376">
        <v>2</v>
      </c>
      <c r="E28" s="377" t="s">
        <v>499</v>
      </c>
      <c r="F28" s="373"/>
      <c r="G28" s="373"/>
      <c r="H28" s="373"/>
      <c r="I28" s="373"/>
      <c r="J28" s="373"/>
      <c r="K28" s="373"/>
      <c r="L28" s="373"/>
      <c r="M28" s="373"/>
      <c r="N28" s="373"/>
      <c r="O28" s="375"/>
      <c r="P28" s="375"/>
      <c r="Q28" s="373"/>
      <c r="R28" s="53" t="s">
        <v>504</v>
      </c>
      <c r="S28" s="374"/>
    </row>
    <row r="29" spans="1:21" ht="13.5" customHeight="1">
      <c r="D29" s="376">
        <v>3</v>
      </c>
      <c r="E29" s="377" t="s">
        <v>500</v>
      </c>
      <c r="F29" s="373"/>
      <c r="G29" s="373"/>
      <c r="H29" s="373"/>
      <c r="I29" s="373"/>
      <c r="J29" s="373"/>
      <c r="K29" s="373"/>
      <c r="L29" s="373"/>
      <c r="M29" s="373"/>
      <c r="N29" s="373"/>
      <c r="O29" s="375"/>
      <c r="P29" s="375"/>
      <c r="Q29" s="373"/>
      <c r="R29" s="53" t="s">
        <v>505</v>
      </c>
      <c r="S29" s="374"/>
    </row>
    <row r="30" spans="1:21" ht="13.5" customHeight="1">
      <c r="D30" s="376">
        <v>4</v>
      </c>
      <c r="E30" s="377" t="s">
        <v>501</v>
      </c>
      <c r="F30" s="378"/>
      <c r="G30" s="378"/>
      <c r="H30" s="378"/>
      <c r="I30" s="378"/>
      <c r="J30" s="378"/>
      <c r="K30" s="373"/>
      <c r="L30" s="373"/>
      <c r="M30" s="373"/>
      <c r="N30" s="373"/>
      <c r="O30" s="375"/>
      <c r="P30" s="375"/>
      <c r="Q30" s="373"/>
      <c r="R30" s="53" t="s">
        <v>502</v>
      </c>
      <c r="S30" s="374"/>
    </row>
    <row r="31" spans="1:21" ht="13.5" customHeight="1">
      <c r="D31" s="376">
        <v>5</v>
      </c>
      <c r="E31" s="377" t="s">
        <v>526</v>
      </c>
      <c r="F31" s="378"/>
      <c r="G31" s="378"/>
      <c r="H31" s="378"/>
      <c r="I31" s="378"/>
      <c r="J31" s="378"/>
      <c r="K31" s="373"/>
      <c r="L31" s="373"/>
      <c r="M31" s="373"/>
      <c r="N31" s="373"/>
      <c r="O31" s="375"/>
      <c r="P31" s="375"/>
      <c r="Q31" s="373"/>
      <c r="R31" s="53" t="s">
        <v>527</v>
      </c>
      <c r="S31" s="374"/>
    </row>
    <row r="32" spans="1:21" ht="13.5" customHeight="1">
      <c r="D32" s="376">
        <v>6</v>
      </c>
      <c r="E32" s="379" t="s">
        <v>506</v>
      </c>
      <c r="F32" s="379"/>
      <c r="G32" s="379"/>
      <c r="H32" s="373"/>
      <c r="I32" s="373"/>
      <c r="J32" s="373"/>
      <c r="K32" s="373"/>
      <c r="L32" s="373"/>
      <c r="M32" s="373"/>
      <c r="N32" s="375"/>
      <c r="O32" s="375"/>
      <c r="P32" s="375"/>
      <c r="Q32" s="373"/>
      <c r="R32" s="53" t="s">
        <v>507</v>
      </c>
      <c r="S32" s="374"/>
    </row>
    <row r="33" spans="1:20">
      <c r="A33" s="256"/>
      <c r="B33" s="10"/>
      <c r="C33" s="10"/>
      <c r="D33" s="376">
        <v>7</v>
      </c>
      <c r="E33" s="379" t="s">
        <v>518</v>
      </c>
      <c r="F33" s="379"/>
      <c r="G33" s="379"/>
      <c r="H33" s="373"/>
      <c r="I33" s="373"/>
      <c r="J33" s="373"/>
      <c r="K33" s="373"/>
      <c r="L33" s="373"/>
      <c r="M33" s="373"/>
      <c r="N33" s="375"/>
      <c r="O33" s="375"/>
      <c r="P33" s="375"/>
      <c r="Q33" s="373"/>
      <c r="R33" s="53" t="s">
        <v>519</v>
      </c>
      <c r="S33" s="374"/>
    </row>
    <row r="34" spans="1:20" ht="13.5" thickBot="1">
      <c r="A34" s="256"/>
      <c r="B34" s="10"/>
      <c r="C34" s="10"/>
      <c r="E34" s="329"/>
      <c r="F34" s="329"/>
      <c r="G34" s="330"/>
      <c r="H34" s="330"/>
      <c r="I34" s="330"/>
      <c r="J34" s="330"/>
      <c r="K34" s="10"/>
      <c r="L34" s="10"/>
      <c r="S34" s="10"/>
    </row>
    <row r="35" spans="1:20" ht="13.5" thickBot="1">
      <c r="B35" s="10"/>
      <c r="C35" s="10"/>
      <c r="D35" s="383" t="s">
        <v>531</v>
      </c>
      <c r="E35" s="307" t="s">
        <v>509</v>
      </c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84" t="s">
        <v>31</v>
      </c>
      <c r="S35" s="308"/>
      <c r="T35" s="359"/>
    </row>
    <row r="36" spans="1:20">
      <c r="B36" s="10"/>
      <c r="C36" s="10"/>
      <c r="D36" s="372" t="s">
        <v>510</v>
      </c>
      <c r="E36" s="24" t="s">
        <v>516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371" t="s">
        <v>515</v>
      </c>
      <c r="S36" s="25"/>
    </row>
    <row r="37" spans="1:20">
      <c r="B37" s="10"/>
      <c r="C37" s="10"/>
      <c r="D37" s="360" t="s">
        <v>511</v>
      </c>
      <c r="E37" s="373" t="s">
        <v>516</v>
      </c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73"/>
      <c r="Q37" s="373"/>
      <c r="R37" s="53" t="s">
        <v>517</v>
      </c>
      <c r="S37" s="374"/>
    </row>
    <row r="38" spans="1:20">
      <c r="B38" s="10"/>
      <c r="C38" s="10"/>
      <c r="D38" s="360" t="s">
        <v>512</v>
      </c>
      <c r="E38" s="373" t="s">
        <v>513</v>
      </c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53" t="s">
        <v>514</v>
      </c>
      <c r="S38" s="374"/>
    </row>
  </sheetData>
  <sortState ref="B4:U23">
    <sortCondition descending="1" ref="U4:U23"/>
  </sortState>
  <mergeCells count="1">
    <mergeCell ref="A2:U2"/>
  </mergeCells>
  <conditionalFormatting sqref="B1:B1048576">
    <cfRule type="duplicateValues" dxfId="3" priority="2"/>
  </conditionalFormatting>
  <pageMargins left="0.23622047244094491" right="0.23622047244094491" top="0.74803149606299213" bottom="0.74803149606299213" header="0.31496062992125984" footer="0.31496062992125984"/>
  <pageSetup paperSize="9" scale="91" fitToHeight="0"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94"/>
  <sheetViews>
    <sheetView topLeftCell="A2" zoomScale="80" zoomScaleNormal="80" zoomScaleSheetLayoutView="40" zoomScalePageLayoutView="10" workbookViewId="0">
      <selection activeCell="K6" sqref="K6"/>
    </sheetView>
  </sheetViews>
  <sheetFormatPr defaultRowHeight="12.75"/>
  <cols>
    <col min="1" max="1" width="8" customWidth="1"/>
    <col min="3" max="3" width="24.28515625" customWidth="1"/>
    <col min="4" max="4" width="9.42578125" style="341" hidden="1" customWidth="1"/>
    <col min="5" max="5" width="6.42578125" customWidth="1"/>
    <col min="6" max="6" width="5.140625" customWidth="1"/>
    <col min="7" max="7" width="5.5703125" customWidth="1"/>
    <col min="8" max="8" width="4.42578125" customWidth="1"/>
    <col min="9" max="9" width="5.85546875" customWidth="1"/>
    <col min="10" max="18" width="4.140625" customWidth="1"/>
    <col min="19" max="19" width="4.42578125" customWidth="1"/>
    <col min="20" max="20" width="4.85546875" customWidth="1"/>
    <col min="21" max="21" width="5.28515625" customWidth="1"/>
    <col min="22" max="22" width="4.140625" customWidth="1"/>
    <col min="23" max="23" width="5.7109375" customWidth="1"/>
    <col min="24" max="24" width="4.140625" customWidth="1"/>
    <col min="25" max="25" width="4.42578125" customWidth="1"/>
    <col min="26" max="26" width="5.140625" customWidth="1"/>
    <col min="27" max="28" width="4.140625" customWidth="1"/>
    <col min="29" max="29" width="4.28515625" customWidth="1"/>
    <col min="30" max="34" width="4.140625" customWidth="1"/>
    <col min="35" max="35" width="6.140625" customWidth="1"/>
    <col min="36" max="36" width="6.85546875" customWidth="1"/>
    <col min="37" max="37" width="5.28515625" customWidth="1"/>
    <col min="38" max="45" width="4.140625" customWidth="1"/>
    <col min="46" max="46" width="11.7109375" customWidth="1"/>
    <col min="47" max="47" width="15" customWidth="1"/>
  </cols>
  <sheetData>
    <row r="1" spans="1:47" ht="12.75" hidden="1" customHeight="1">
      <c r="A1" s="325" t="s">
        <v>40</v>
      </c>
      <c r="C1" s="326"/>
      <c r="D1" s="339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326"/>
      <c r="AQ1" s="326"/>
      <c r="AR1" s="326"/>
      <c r="AS1" s="326"/>
      <c r="AU1" s="326"/>
    </row>
    <row r="2" spans="1:47" ht="81" customHeight="1" thickBot="1">
      <c r="A2" s="402" t="s">
        <v>442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402"/>
      <c r="AL2" s="402"/>
      <c r="AM2" s="402"/>
      <c r="AN2" s="402"/>
      <c r="AO2" s="402"/>
      <c r="AP2" s="402"/>
      <c r="AQ2" s="402"/>
      <c r="AR2" s="402"/>
      <c r="AS2" s="402"/>
      <c r="AT2" s="402"/>
      <c r="AU2" s="402"/>
    </row>
    <row r="3" spans="1:47" ht="28.5" customHeight="1" thickBot="1">
      <c r="A3" s="285" t="s">
        <v>332</v>
      </c>
      <c r="B3" s="286" t="s">
        <v>297</v>
      </c>
      <c r="C3" s="287" t="s">
        <v>0</v>
      </c>
      <c r="D3" s="269" t="s">
        <v>312</v>
      </c>
      <c r="E3" s="348" t="s">
        <v>33</v>
      </c>
      <c r="F3" s="348" t="s">
        <v>34</v>
      </c>
      <c r="G3" s="349">
        <v>1</v>
      </c>
      <c r="H3" s="349">
        <v>2</v>
      </c>
      <c r="I3" s="349">
        <v>3</v>
      </c>
      <c r="J3" s="349">
        <v>4</v>
      </c>
      <c r="K3" s="349">
        <v>5</v>
      </c>
      <c r="L3" s="350">
        <v>6</v>
      </c>
      <c r="M3" s="349">
        <v>7</v>
      </c>
      <c r="N3" s="349" t="s">
        <v>472</v>
      </c>
      <c r="O3" s="351" t="s">
        <v>473</v>
      </c>
      <c r="P3" s="349">
        <v>9</v>
      </c>
      <c r="Q3" s="349">
        <v>10</v>
      </c>
      <c r="R3" s="349">
        <v>11</v>
      </c>
      <c r="S3" s="349"/>
      <c r="T3" s="349"/>
      <c r="U3" s="349"/>
      <c r="V3" s="349"/>
      <c r="W3" s="349"/>
      <c r="X3" s="349"/>
      <c r="Y3" s="349"/>
      <c r="Z3" s="352"/>
      <c r="AA3" s="352"/>
      <c r="AB3" s="352"/>
      <c r="AC3" s="352"/>
      <c r="AD3" s="352"/>
      <c r="AE3" s="352"/>
      <c r="AF3" s="352"/>
      <c r="AG3" s="352"/>
      <c r="AH3" s="353"/>
      <c r="AI3" s="349" t="s">
        <v>2</v>
      </c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283" t="s">
        <v>330</v>
      </c>
      <c r="AU3" s="284" t="s">
        <v>331</v>
      </c>
    </row>
    <row r="4" spans="1:47" ht="14.1" customHeight="1">
      <c r="A4" s="22">
        <f t="shared" ref="A4:A35" si="0">RANK(AU4,$AU$4:$AU$60,0)</f>
        <v>1</v>
      </c>
      <c r="B4" s="270">
        <v>1</v>
      </c>
      <c r="C4" s="199" t="s">
        <v>389</v>
      </c>
      <c r="D4" s="270">
        <v>2002</v>
      </c>
      <c r="E4" s="324">
        <v>34.5</v>
      </c>
      <c r="F4" s="324">
        <v>30</v>
      </c>
      <c r="G4" s="35">
        <v>20</v>
      </c>
      <c r="H4" s="35">
        <v>20</v>
      </c>
      <c r="I4" s="35"/>
      <c r="J4" s="35"/>
      <c r="K4" s="35">
        <v>28</v>
      </c>
      <c r="L4" s="338">
        <v>65</v>
      </c>
      <c r="M4" s="35"/>
      <c r="N4" s="35">
        <v>27.75</v>
      </c>
      <c r="O4" s="340">
        <v>12</v>
      </c>
      <c r="P4" s="35"/>
      <c r="Q4" s="35">
        <v>18</v>
      </c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>
        <v>12</v>
      </c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296">
        <f t="shared" ref="AT4:AT35" si="1">SUM(S4:AH4)+SUM(AJ4:AS4)</f>
        <v>0</v>
      </c>
      <c r="AU4" s="294">
        <f t="shared" ref="AU4:AU35" si="2">SUM(E4:AS4)</f>
        <v>267.25</v>
      </c>
    </row>
    <row r="5" spans="1:47" ht="14.1" customHeight="1">
      <c r="A5" s="22">
        <f t="shared" si="0"/>
        <v>2</v>
      </c>
      <c r="B5" s="270">
        <v>2</v>
      </c>
      <c r="C5" s="40" t="s">
        <v>461</v>
      </c>
      <c r="D5" s="271">
        <v>2002</v>
      </c>
      <c r="E5" s="324"/>
      <c r="F5" s="324"/>
      <c r="G5" s="35"/>
      <c r="H5" s="35">
        <v>15</v>
      </c>
      <c r="I5" s="35"/>
      <c r="J5" s="35">
        <v>6</v>
      </c>
      <c r="K5" s="35">
        <v>22</v>
      </c>
      <c r="L5" s="338">
        <v>44</v>
      </c>
      <c r="M5" s="35"/>
      <c r="N5" s="35">
        <v>55.5</v>
      </c>
      <c r="O5" s="340">
        <v>39</v>
      </c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>
        <v>19.5</v>
      </c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296">
        <f t="shared" si="1"/>
        <v>0</v>
      </c>
      <c r="AU5" s="294">
        <f t="shared" si="2"/>
        <v>201</v>
      </c>
    </row>
    <row r="6" spans="1:47" ht="14.1" customHeight="1">
      <c r="A6" s="22">
        <f t="shared" si="0"/>
        <v>3</v>
      </c>
      <c r="B6" s="270">
        <v>3</v>
      </c>
      <c r="C6" s="208" t="s">
        <v>315</v>
      </c>
      <c r="D6" s="272">
        <v>1999</v>
      </c>
      <c r="E6" s="324">
        <v>21</v>
      </c>
      <c r="F6" s="324">
        <v>15</v>
      </c>
      <c r="G6" s="35"/>
      <c r="H6" s="35"/>
      <c r="I6" s="35">
        <v>13</v>
      </c>
      <c r="J6" s="35">
        <v>8</v>
      </c>
      <c r="K6" s="35">
        <v>19</v>
      </c>
      <c r="L6" s="338">
        <v>43</v>
      </c>
      <c r="M6" s="35"/>
      <c r="N6" s="35">
        <v>24</v>
      </c>
      <c r="O6" s="340">
        <v>30</v>
      </c>
      <c r="P6" s="35"/>
      <c r="Q6" s="35">
        <v>2</v>
      </c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296">
        <f t="shared" si="1"/>
        <v>0</v>
      </c>
      <c r="AU6" s="294">
        <f t="shared" si="2"/>
        <v>175</v>
      </c>
    </row>
    <row r="7" spans="1:47" ht="14.1" customHeight="1">
      <c r="A7" s="22">
        <f t="shared" si="0"/>
        <v>4</v>
      </c>
      <c r="B7" s="270">
        <v>4</v>
      </c>
      <c r="C7" s="40" t="s">
        <v>374</v>
      </c>
      <c r="D7" s="271">
        <v>2001</v>
      </c>
      <c r="E7" s="324"/>
      <c r="F7" s="324">
        <v>4.5</v>
      </c>
      <c r="G7" s="35">
        <v>17</v>
      </c>
      <c r="H7" s="35">
        <v>4</v>
      </c>
      <c r="I7" s="35"/>
      <c r="J7" s="35">
        <v>11</v>
      </c>
      <c r="K7" s="35">
        <v>10</v>
      </c>
      <c r="L7" s="338">
        <v>37</v>
      </c>
      <c r="M7" s="35"/>
      <c r="N7" s="35">
        <v>10.5</v>
      </c>
      <c r="O7" s="340">
        <v>27</v>
      </c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>
        <v>15</v>
      </c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296">
        <f t="shared" si="1"/>
        <v>0</v>
      </c>
      <c r="AU7" s="294">
        <f t="shared" si="2"/>
        <v>136</v>
      </c>
    </row>
    <row r="8" spans="1:47" ht="14.1" customHeight="1">
      <c r="A8" s="22">
        <f t="shared" si="0"/>
        <v>5</v>
      </c>
      <c r="B8" s="270">
        <v>5</v>
      </c>
      <c r="C8" s="41" t="s">
        <v>259</v>
      </c>
      <c r="D8" s="271">
        <v>1999</v>
      </c>
      <c r="E8" s="324">
        <v>6</v>
      </c>
      <c r="F8" s="324">
        <v>6</v>
      </c>
      <c r="G8" s="35">
        <v>12</v>
      </c>
      <c r="H8" s="35">
        <v>17</v>
      </c>
      <c r="I8" s="35"/>
      <c r="J8" s="35"/>
      <c r="K8" s="35"/>
      <c r="L8" s="338">
        <v>26</v>
      </c>
      <c r="M8" s="35">
        <v>7</v>
      </c>
      <c r="N8" s="35">
        <v>19.5</v>
      </c>
      <c r="O8" s="340">
        <v>9</v>
      </c>
      <c r="P8" s="35">
        <v>28</v>
      </c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296">
        <f t="shared" si="1"/>
        <v>0</v>
      </c>
      <c r="AU8" s="294">
        <f t="shared" si="2"/>
        <v>130.5</v>
      </c>
    </row>
    <row r="9" spans="1:47" ht="14.1" customHeight="1">
      <c r="A9" s="22">
        <f t="shared" si="0"/>
        <v>6</v>
      </c>
      <c r="B9" s="270">
        <v>6</v>
      </c>
      <c r="C9" s="40" t="s">
        <v>290</v>
      </c>
      <c r="D9" s="271">
        <v>1999</v>
      </c>
      <c r="E9" s="324">
        <v>6.5</v>
      </c>
      <c r="F9" s="324"/>
      <c r="G9" s="35">
        <v>10</v>
      </c>
      <c r="H9" s="35">
        <v>5</v>
      </c>
      <c r="I9" s="35"/>
      <c r="J9" s="35"/>
      <c r="K9" s="35"/>
      <c r="L9" s="338">
        <v>16</v>
      </c>
      <c r="M9" s="35"/>
      <c r="N9" s="35">
        <v>31.5</v>
      </c>
      <c r="O9" s="340">
        <v>51</v>
      </c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96">
        <f t="shared" si="1"/>
        <v>0</v>
      </c>
      <c r="AU9" s="294">
        <f t="shared" si="2"/>
        <v>120</v>
      </c>
    </row>
    <row r="10" spans="1:47" ht="14.1" customHeight="1">
      <c r="A10" s="22">
        <f t="shared" si="0"/>
        <v>7</v>
      </c>
      <c r="B10" s="270">
        <v>7</v>
      </c>
      <c r="C10" s="40" t="s">
        <v>388</v>
      </c>
      <c r="D10" s="271">
        <v>1999</v>
      </c>
      <c r="E10" s="324">
        <v>5</v>
      </c>
      <c r="F10" s="324"/>
      <c r="G10" s="35">
        <v>9</v>
      </c>
      <c r="H10" s="35">
        <v>13</v>
      </c>
      <c r="I10" s="35"/>
      <c r="J10" s="35"/>
      <c r="K10" s="35">
        <v>12</v>
      </c>
      <c r="L10" s="338">
        <v>32</v>
      </c>
      <c r="M10" s="35">
        <v>6</v>
      </c>
      <c r="N10" s="35" t="s">
        <v>479</v>
      </c>
      <c r="O10" s="340">
        <v>15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96">
        <f t="shared" si="1"/>
        <v>0</v>
      </c>
      <c r="AU10" s="294">
        <f t="shared" si="2"/>
        <v>92</v>
      </c>
    </row>
    <row r="11" spans="1:47" ht="14.1" customHeight="1">
      <c r="A11" s="22">
        <f t="shared" si="0"/>
        <v>8</v>
      </c>
      <c r="B11" s="270">
        <v>8</v>
      </c>
      <c r="C11" s="327" t="s">
        <v>447</v>
      </c>
      <c r="D11" s="271"/>
      <c r="E11" s="324"/>
      <c r="F11" s="324"/>
      <c r="G11" s="35">
        <v>13</v>
      </c>
      <c r="H11" s="35">
        <v>12</v>
      </c>
      <c r="I11" s="35"/>
      <c r="J11" s="35">
        <v>3</v>
      </c>
      <c r="K11" s="35">
        <v>14</v>
      </c>
      <c r="L11" s="338">
        <v>38</v>
      </c>
      <c r="M11" s="35"/>
      <c r="N11" s="35" t="s">
        <v>479</v>
      </c>
      <c r="O11" s="340" t="s">
        <v>479</v>
      </c>
      <c r="P11" s="35"/>
      <c r="Q11" s="35">
        <v>6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96">
        <f t="shared" si="1"/>
        <v>0</v>
      </c>
      <c r="AU11" s="294">
        <f t="shared" si="2"/>
        <v>86</v>
      </c>
    </row>
    <row r="12" spans="1:47" ht="14.1" customHeight="1">
      <c r="A12" s="22">
        <f t="shared" si="0"/>
        <v>9</v>
      </c>
      <c r="B12" s="270">
        <v>9</v>
      </c>
      <c r="C12" s="111" t="s">
        <v>313</v>
      </c>
      <c r="D12" s="270">
        <v>1999</v>
      </c>
      <c r="E12" s="324">
        <v>36.5</v>
      </c>
      <c r="F12" s="324">
        <v>9</v>
      </c>
      <c r="G12" s="35"/>
      <c r="H12" s="35"/>
      <c r="I12" s="35"/>
      <c r="J12" s="35"/>
      <c r="K12" s="35"/>
      <c r="L12" s="338"/>
      <c r="M12" s="35"/>
      <c r="N12" s="35">
        <v>7.5</v>
      </c>
      <c r="O12" s="340">
        <v>18</v>
      </c>
      <c r="P12" s="35"/>
      <c r="Q12" s="35">
        <v>13</v>
      </c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96">
        <f t="shared" si="1"/>
        <v>0</v>
      </c>
      <c r="AU12" s="294">
        <f t="shared" si="2"/>
        <v>84</v>
      </c>
    </row>
    <row r="13" spans="1:47" ht="14.1" customHeight="1">
      <c r="A13" s="22">
        <f t="shared" si="0"/>
        <v>10</v>
      </c>
      <c r="B13" s="270">
        <v>10</v>
      </c>
      <c r="C13" s="40" t="s">
        <v>419</v>
      </c>
      <c r="D13" s="271">
        <v>2003</v>
      </c>
      <c r="E13" s="324"/>
      <c r="F13" s="324"/>
      <c r="G13" s="35">
        <v>15</v>
      </c>
      <c r="H13" s="35">
        <v>10</v>
      </c>
      <c r="I13" s="35"/>
      <c r="J13" s="35"/>
      <c r="K13" s="35"/>
      <c r="L13" s="338"/>
      <c r="M13" s="35">
        <v>2</v>
      </c>
      <c r="N13" s="35">
        <v>8.25</v>
      </c>
      <c r="O13" s="340">
        <v>24</v>
      </c>
      <c r="P13" s="35"/>
      <c r="Q13" s="35">
        <v>7</v>
      </c>
      <c r="R13" s="35">
        <v>8</v>
      </c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96">
        <f t="shared" si="1"/>
        <v>0</v>
      </c>
      <c r="AU13" s="294">
        <f t="shared" si="2"/>
        <v>74.25</v>
      </c>
    </row>
    <row r="14" spans="1:47" ht="14.1" customHeight="1">
      <c r="A14" s="22">
        <f t="shared" si="0"/>
        <v>11</v>
      </c>
      <c r="B14" s="270">
        <v>11</v>
      </c>
      <c r="C14" s="40" t="s">
        <v>371</v>
      </c>
      <c r="D14" s="271">
        <v>2003</v>
      </c>
      <c r="E14" s="324">
        <v>8.5</v>
      </c>
      <c r="F14" s="324"/>
      <c r="G14" s="35"/>
      <c r="H14" s="35"/>
      <c r="I14" s="35"/>
      <c r="J14" s="35"/>
      <c r="K14" s="35"/>
      <c r="L14" s="338">
        <v>11</v>
      </c>
      <c r="M14" s="35"/>
      <c r="N14" s="35">
        <v>33.75</v>
      </c>
      <c r="O14" s="340" t="s">
        <v>479</v>
      </c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>
        <v>9</v>
      </c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96">
        <f t="shared" si="1"/>
        <v>0</v>
      </c>
      <c r="AU14" s="294">
        <f t="shared" si="2"/>
        <v>62.25</v>
      </c>
    </row>
    <row r="15" spans="1:47" ht="14.1" customHeight="1">
      <c r="A15" s="22">
        <f t="shared" si="0"/>
        <v>12</v>
      </c>
      <c r="B15" s="270">
        <v>12</v>
      </c>
      <c r="C15" s="208" t="s">
        <v>276</v>
      </c>
      <c r="D15" s="272">
        <v>2000</v>
      </c>
      <c r="E15" s="324">
        <v>31.5</v>
      </c>
      <c r="F15" s="324">
        <v>22.5</v>
      </c>
      <c r="G15" s="35"/>
      <c r="H15" s="35"/>
      <c r="I15" s="35"/>
      <c r="J15" s="35"/>
      <c r="K15" s="35"/>
      <c r="L15" s="338"/>
      <c r="M15" s="35"/>
      <c r="N15" s="35" t="s">
        <v>479</v>
      </c>
      <c r="O15" s="340" t="s">
        <v>479</v>
      </c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96">
        <f t="shared" si="1"/>
        <v>0</v>
      </c>
      <c r="AU15" s="294">
        <f t="shared" si="2"/>
        <v>54</v>
      </c>
    </row>
    <row r="16" spans="1:47" ht="14.1" customHeight="1">
      <c r="A16" s="22">
        <f t="shared" si="0"/>
        <v>13</v>
      </c>
      <c r="B16" s="270">
        <v>13</v>
      </c>
      <c r="C16" s="40" t="s">
        <v>478</v>
      </c>
      <c r="D16" s="271">
        <v>2000</v>
      </c>
      <c r="E16" s="324"/>
      <c r="F16" s="324"/>
      <c r="G16" s="35"/>
      <c r="H16" s="35"/>
      <c r="I16" s="35"/>
      <c r="J16" s="35"/>
      <c r="K16" s="35"/>
      <c r="L16" s="338"/>
      <c r="M16" s="35"/>
      <c r="N16" s="35">
        <v>41.25</v>
      </c>
      <c r="O16" s="340">
        <v>6</v>
      </c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96">
        <f t="shared" si="1"/>
        <v>0</v>
      </c>
      <c r="AU16" s="294">
        <f t="shared" si="2"/>
        <v>47.25</v>
      </c>
    </row>
    <row r="17" spans="1:47" ht="14.1" customHeight="1">
      <c r="A17" s="22">
        <f t="shared" si="0"/>
        <v>14</v>
      </c>
      <c r="B17" s="270">
        <v>14</v>
      </c>
      <c r="C17" s="199" t="s">
        <v>340</v>
      </c>
      <c r="D17" s="270">
        <v>2001</v>
      </c>
      <c r="E17" s="324"/>
      <c r="F17" s="324"/>
      <c r="G17" s="35"/>
      <c r="H17" s="35"/>
      <c r="I17" s="35"/>
      <c r="J17" s="35"/>
      <c r="K17" s="35"/>
      <c r="L17" s="338"/>
      <c r="M17" s="35"/>
      <c r="N17" s="35">
        <v>33</v>
      </c>
      <c r="O17" s="340" t="s">
        <v>479</v>
      </c>
      <c r="P17" s="35"/>
      <c r="Q17" s="35">
        <v>10</v>
      </c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96">
        <f t="shared" si="1"/>
        <v>0</v>
      </c>
      <c r="AU17" s="294">
        <f t="shared" si="2"/>
        <v>43</v>
      </c>
    </row>
    <row r="18" spans="1:47" ht="14.1" customHeight="1">
      <c r="A18" s="22">
        <f t="shared" si="0"/>
        <v>15</v>
      </c>
      <c r="B18" s="270">
        <v>15</v>
      </c>
      <c r="C18" s="40" t="s">
        <v>291</v>
      </c>
      <c r="D18" s="271">
        <v>1999</v>
      </c>
      <c r="E18" s="324">
        <v>25.5</v>
      </c>
      <c r="F18" s="324"/>
      <c r="G18" s="35"/>
      <c r="H18" s="35"/>
      <c r="I18" s="35"/>
      <c r="J18" s="35"/>
      <c r="K18" s="35"/>
      <c r="L18" s="338"/>
      <c r="M18" s="35"/>
      <c r="N18" s="35">
        <v>16.5</v>
      </c>
      <c r="O18" s="340" t="s">
        <v>479</v>
      </c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96">
        <f t="shared" si="1"/>
        <v>0</v>
      </c>
      <c r="AU18" s="294">
        <f t="shared" si="2"/>
        <v>42</v>
      </c>
    </row>
    <row r="19" spans="1:47" ht="14.1" customHeight="1">
      <c r="A19" s="22">
        <f t="shared" si="0"/>
        <v>16</v>
      </c>
      <c r="B19" s="270">
        <v>16</v>
      </c>
      <c r="C19" s="8" t="s">
        <v>70</v>
      </c>
      <c r="D19" s="270">
        <v>2000</v>
      </c>
      <c r="E19" s="324">
        <v>9.5</v>
      </c>
      <c r="F19" s="324"/>
      <c r="G19" s="35"/>
      <c r="H19" s="35"/>
      <c r="I19" s="35"/>
      <c r="J19" s="35"/>
      <c r="K19" s="35">
        <v>8</v>
      </c>
      <c r="L19" s="338">
        <v>15</v>
      </c>
      <c r="M19" s="35"/>
      <c r="N19" s="35" t="s">
        <v>479</v>
      </c>
      <c r="O19" s="340" t="s">
        <v>479</v>
      </c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96">
        <f t="shared" si="1"/>
        <v>0</v>
      </c>
      <c r="AU19" s="294">
        <f t="shared" si="2"/>
        <v>32.5</v>
      </c>
    </row>
    <row r="20" spans="1:47" ht="14.1" customHeight="1">
      <c r="A20" s="22">
        <f t="shared" si="0"/>
        <v>17</v>
      </c>
      <c r="B20" s="270">
        <v>17</v>
      </c>
      <c r="C20" s="199" t="s">
        <v>217</v>
      </c>
      <c r="D20" s="270">
        <v>1999</v>
      </c>
      <c r="E20" s="324"/>
      <c r="F20" s="324"/>
      <c r="G20" s="35"/>
      <c r="H20" s="35"/>
      <c r="I20" s="35"/>
      <c r="J20" s="35"/>
      <c r="K20" s="35"/>
      <c r="L20" s="338"/>
      <c r="M20" s="35">
        <v>12</v>
      </c>
      <c r="N20" s="35">
        <v>1.5</v>
      </c>
      <c r="O20" s="340" t="s">
        <v>479</v>
      </c>
      <c r="P20" s="35">
        <v>17</v>
      </c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96">
        <f t="shared" si="1"/>
        <v>0</v>
      </c>
      <c r="AU20" s="294">
        <f t="shared" si="2"/>
        <v>30.5</v>
      </c>
    </row>
    <row r="21" spans="1:47" ht="14.1" customHeight="1">
      <c r="A21" s="22">
        <f t="shared" si="0"/>
        <v>18</v>
      </c>
      <c r="B21" s="270">
        <v>18</v>
      </c>
      <c r="C21" s="41" t="s">
        <v>413</v>
      </c>
      <c r="D21" s="271">
        <v>1999</v>
      </c>
      <c r="E21" s="324"/>
      <c r="F21" s="324"/>
      <c r="G21" s="35">
        <v>6</v>
      </c>
      <c r="H21" s="35"/>
      <c r="I21" s="35">
        <v>8</v>
      </c>
      <c r="J21" s="35"/>
      <c r="K21" s="35">
        <v>4</v>
      </c>
      <c r="L21" s="338">
        <v>10</v>
      </c>
      <c r="M21" s="35"/>
      <c r="N21" s="35" t="s">
        <v>479</v>
      </c>
      <c r="O21" s="340" t="s">
        <v>479</v>
      </c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96">
        <f t="shared" si="1"/>
        <v>0</v>
      </c>
      <c r="AU21" s="294">
        <f t="shared" si="2"/>
        <v>28</v>
      </c>
    </row>
    <row r="22" spans="1:47" ht="14.1" customHeight="1">
      <c r="A22" s="22">
        <f t="shared" si="0"/>
        <v>19</v>
      </c>
      <c r="B22" s="270">
        <v>19</v>
      </c>
      <c r="C22" s="40" t="s">
        <v>440</v>
      </c>
      <c r="D22" s="271">
        <v>2001</v>
      </c>
      <c r="E22" s="324"/>
      <c r="F22" s="324"/>
      <c r="G22" s="35"/>
      <c r="H22" s="35"/>
      <c r="I22" s="35">
        <v>10</v>
      </c>
      <c r="J22" s="35">
        <v>4</v>
      </c>
      <c r="K22" s="35"/>
      <c r="L22" s="338">
        <v>10</v>
      </c>
      <c r="M22" s="35"/>
      <c r="N22" s="35">
        <v>3</v>
      </c>
      <c r="O22" s="340" t="s">
        <v>479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96">
        <f t="shared" si="1"/>
        <v>0</v>
      </c>
      <c r="AU22" s="294">
        <f t="shared" si="2"/>
        <v>27</v>
      </c>
    </row>
    <row r="23" spans="1:47" ht="14.1" customHeight="1">
      <c r="A23" s="22">
        <f t="shared" si="0"/>
        <v>20</v>
      </c>
      <c r="B23" s="270">
        <v>20</v>
      </c>
      <c r="C23" s="327" t="s">
        <v>450</v>
      </c>
      <c r="D23" s="271"/>
      <c r="E23" s="324"/>
      <c r="F23" s="324"/>
      <c r="G23" s="35">
        <v>4</v>
      </c>
      <c r="H23" s="35">
        <v>9</v>
      </c>
      <c r="I23" s="35"/>
      <c r="J23" s="35"/>
      <c r="K23" s="35"/>
      <c r="L23" s="338">
        <v>12</v>
      </c>
      <c r="M23" s="35"/>
      <c r="N23" s="35" t="s">
        <v>479</v>
      </c>
      <c r="O23" s="340" t="s">
        <v>479</v>
      </c>
      <c r="P23" s="35">
        <v>1</v>
      </c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96">
        <f t="shared" si="1"/>
        <v>0</v>
      </c>
      <c r="AU23" s="294">
        <f t="shared" si="2"/>
        <v>26</v>
      </c>
    </row>
    <row r="24" spans="1:47" ht="14.1" customHeight="1">
      <c r="A24" s="22">
        <f t="shared" si="0"/>
        <v>20</v>
      </c>
      <c r="B24" s="270">
        <v>20</v>
      </c>
      <c r="C24" s="40" t="s">
        <v>449</v>
      </c>
      <c r="D24" s="271">
        <v>1999</v>
      </c>
      <c r="E24" s="324"/>
      <c r="F24" s="324"/>
      <c r="G24" s="35">
        <v>5</v>
      </c>
      <c r="H24" s="35"/>
      <c r="I24" s="35"/>
      <c r="J24" s="35"/>
      <c r="K24" s="35"/>
      <c r="L24" s="338">
        <v>5</v>
      </c>
      <c r="M24" s="35">
        <v>14</v>
      </c>
      <c r="N24" s="35" t="s">
        <v>479</v>
      </c>
      <c r="O24" s="340" t="s">
        <v>479</v>
      </c>
      <c r="P24" s="35">
        <v>2</v>
      </c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96">
        <f t="shared" si="1"/>
        <v>0</v>
      </c>
      <c r="AU24" s="294">
        <f t="shared" si="2"/>
        <v>26</v>
      </c>
    </row>
    <row r="25" spans="1:47" ht="14.1" customHeight="1">
      <c r="A25" s="22">
        <f t="shared" si="0"/>
        <v>22</v>
      </c>
      <c r="B25" s="270">
        <v>22</v>
      </c>
      <c r="C25" s="327" t="s">
        <v>453</v>
      </c>
      <c r="D25" s="271"/>
      <c r="E25" s="324"/>
      <c r="F25" s="324"/>
      <c r="G25" s="35"/>
      <c r="H25" s="35">
        <v>11</v>
      </c>
      <c r="I25" s="35"/>
      <c r="J25" s="35"/>
      <c r="K25" s="35"/>
      <c r="L25" s="338">
        <v>9</v>
      </c>
      <c r="M25" s="35"/>
      <c r="N25" s="35" t="s">
        <v>479</v>
      </c>
      <c r="O25" s="340" t="s">
        <v>479</v>
      </c>
      <c r="P25" s="35"/>
      <c r="Q25" s="35">
        <v>4</v>
      </c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96">
        <f t="shared" si="1"/>
        <v>0</v>
      </c>
      <c r="AU25" s="294">
        <f t="shared" si="2"/>
        <v>24</v>
      </c>
    </row>
    <row r="26" spans="1:47" ht="13.5" customHeight="1">
      <c r="A26" s="22">
        <f t="shared" si="0"/>
        <v>23</v>
      </c>
      <c r="B26" s="270">
        <v>23</v>
      </c>
      <c r="C26" s="327" t="s">
        <v>454</v>
      </c>
      <c r="D26" s="271"/>
      <c r="E26" s="324"/>
      <c r="F26" s="324"/>
      <c r="G26" s="35"/>
      <c r="H26" s="35">
        <v>8</v>
      </c>
      <c r="I26" s="35"/>
      <c r="J26" s="35"/>
      <c r="K26" s="35"/>
      <c r="L26" s="338"/>
      <c r="M26" s="35"/>
      <c r="N26" s="35" t="s">
        <v>479</v>
      </c>
      <c r="O26" s="340" t="s">
        <v>479</v>
      </c>
      <c r="P26" s="35">
        <v>15</v>
      </c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96">
        <f t="shared" si="1"/>
        <v>0</v>
      </c>
      <c r="AU26" s="294">
        <f t="shared" si="2"/>
        <v>23</v>
      </c>
    </row>
    <row r="27" spans="1:47" ht="14.1" customHeight="1">
      <c r="A27" s="22">
        <f t="shared" si="0"/>
        <v>24</v>
      </c>
      <c r="B27" s="270">
        <v>24</v>
      </c>
      <c r="C27" s="40" t="s">
        <v>420</v>
      </c>
      <c r="D27" s="271">
        <v>2000</v>
      </c>
      <c r="E27" s="324"/>
      <c r="F27" s="324"/>
      <c r="G27" s="35"/>
      <c r="H27" s="35"/>
      <c r="I27" s="35"/>
      <c r="J27" s="35"/>
      <c r="K27" s="35"/>
      <c r="L27" s="338"/>
      <c r="M27" s="35">
        <v>17</v>
      </c>
      <c r="N27" s="35" t="s">
        <v>479</v>
      </c>
      <c r="O27" s="340" t="s">
        <v>479</v>
      </c>
      <c r="P27" s="35">
        <v>5</v>
      </c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96">
        <f t="shared" si="1"/>
        <v>0</v>
      </c>
      <c r="AU27" s="294">
        <f t="shared" si="2"/>
        <v>22</v>
      </c>
    </row>
    <row r="28" spans="1:47" ht="14.1" customHeight="1">
      <c r="A28" s="22">
        <f t="shared" si="0"/>
        <v>25</v>
      </c>
      <c r="B28" s="270">
        <v>25</v>
      </c>
      <c r="C28" s="342" t="s">
        <v>485</v>
      </c>
      <c r="D28" s="271"/>
      <c r="E28" s="324"/>
      <c r="F28" s="324"/>
      <c r="G28" s="35"/>
      <c r="H28" s="35"/>
      <c r="I28" s="35"/>
      <c r="J28" s="35"/>
      <c r="K28" s="35"/>
      <c r="L28" s="338"/>
      <c r="M28" s="35"/>
      <c r="N28" s="35"/>
      <c r="O28" s="340"/>
      <c r="P28" s="35">
        <v>19</v>
      </c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96">
        <f t="shared" si="1"/>
        <v>0</v>
      </c>
      <c r="AU28" s="294">
        <f t="shared" si="2"/>
        <v>19</v>
      </c>
    </row>
    <row r="29" spans="1:47" ht="14.1" customHeight="1">
      <c r="A29" s="22">
        <f t="shared" si="0"/>
        <v>26</v>
      </c>
      <c r="B29" s="270">
        <v>26</v>
      </c>
      <c r="C29" s="208" t="s">
        <v>280</v>
      </c>
      <c r="D29" s="272">
        <v>2002</v>
      </c>
      <c r="E29" s="324">
        <v>5.5</v>
      </c>
      <c r="F29" s="324"/>
      <c r="G29" s="35"/>
      <c r="H29" s="35"/>
      <c r="I29" s="35"/>
      <c r="J29" s="35"/>
      <c r="K29" s="35"/>
      <c r="L29" s="338"/>
      <c r="M29" s="35"/>
      <c r="N29" s="35"/>
      <c r="O29" s="340"/>
      <c r="P29" s="35"/>
      <c r="Q29" s="35"/>
      <c r="R29" s="35">
        <v>13</v>
      </c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96">
        <f t="shared" si="1"/>
        <v>0</v>
      </c>
      <c r="AU29" s="294">
        <f t="shared" si="2"/>
        <v>18.5</v>
      </c>
    </row>
    <row r="30" spans="1:47" ht="14.1" customHeight="1">
      <c r="A30" s="22">
        <f t="shared" si="0"/>
        <v>27</v>
      </c>
      <c r="B30" s="270">
        <v>27</v>
      </c>
      <c r="C30" s="40" t="s">
        <v>398</v>
      </c>
      <c r="D30" s="271">
        <v>2001</v>
      </c>
      <c r="E30" s="324">
        <v>1.5</v>
      </c>
      <c r="F30" s="324"/>
      <c r="G30" s="35">
        <v>8</v>
      </c>
      <c r="H30" s="35"/>
      <c r="I30" s="35"/>
      <c r="J30" s="35"/>
      <c r="K30" s="35"/>
      <c r="L30" s="338">
        <v>8</v>
      </c>
      <c r="M30" s="35"/>
      <c r="N30" s="35" t="s">
        <v>479</v>
      </c>
      <c r="O30" s="340" t="s">
        <v>479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96">
        <f t="shared" si="1"/>
        <v>0</v>
      </c>
      <c r="AU30" s="294">
        <f t="shared" si="2"/>
        <v>17.5</v>
      </c>
    </row>
    <row r="31" spans="1:47" ht="14.1" customHeight="1">
      <c r="A31" s="22">
        <f t="shared" si="0"/>
        <v>28</v>
      </c>
      <c r="B31" s="270">
        <v>28</v>
      </c>
      <c r="C31" s="41" t="s">
        <v>345</v>
      </c>
      <c r="D31" s="271">
        <v>2001</v>
      </c>
      <c r="E31" s="324">
        <v>15.5</v>
      </c>
      <c r="F31" s="324"/>
      <c r="G31" s="35"/>
      <c r="H31" s="35"/>
      <c r="I31" s="35"/>
      <c r="J31" s="35"/>
      <c r="K31" s="35"/>
      <c r="L31" s="338"/>
      <c r="M31" s="35"/>
      <c r="N31" s="35" t="s">
        <v>479</v>
      </c>
      <c r="O31" s="340" t="s">
        <v>479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96">
        <f t="shared" si="1"/>
        <v>0</v>
      </c>
      <c r="AU31" s="294">
        <f t="shared" si="2"/>
        <v>15.5</v>
      </c>
    </row>
    <row r="32" spans="1:47" ht="14.1" customHeight="1">
      <c r="A32" s="22">
        <f t="shared" si="0"/>
        <v>28</v>
      </c>
      <c r="B32" s="270">
        <v>28</v>
      </c>
      <c r="C32" s="199" t="s">
        <v>341</v>
      </c>
      <c r="D32" s="270">
        <v>1999</v>
      </c>
      <c r="E32" s="324">
        <v>9.5</v>
      </c>
      <c r="F32" s="324"/>
      <c r="G32" s="35">
        <v>3</v>
      </c>
      <c r="H32" s="35"/>
      <c r="I32" s="35"/>
      <c r="J32" s="35"/>
      <c r="K32" s="35"/>
      <c r="L32" s="338">
        <v>3</v>
      </c>
      <c r="M32" s="35"/>
      <c r="N32" s="35" t="s">
        <v>479</v>
      </c>
      <c r="O32" s="340" t="s">
        <v>479</v>
      </c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96">
        <f t="shared" si="1"/>
        <v>0</v>
      </c>
      <c r="AU32" s="294">
        <f t="shared" si="2"/>
        <v>15.5</v>
      </c>
    </row>
    <row r="33" spans="1:47" ht="14.1" customHeight="1">
      <c r="A33" s="22">
        <f t="shared" si="0"/>
        <v>30</v>
      </c>
      <c r="B33" s="270">
        <v>30</v>
      </c>
      <c r="C33" s="40" t="s">
        <v>448</v>
      </c>
      <c r="D33" s="271">
        <v>1999</v>
      </c>
      <c r="E33" s="324"/>
      <c r="F33" s="324"/>
      <c r="G33" s="35">
        <v>7</v>
      </c>
      <c r="H33" s="35"/>
      <c r="I33" s="35"/>
      <c r="J33" s="35"/>
      <c r="K33" s="35"/>
      <c r="L33" s="338">
        <v>7</v>
      </c>
      <c r="M33" s="35"/>
      <c r="N33" s="35" t="s">
        <v>479</v>
      </c>
      <c r="O33" s="340" t="s">
        <v>479</v>
      </c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96">
        <f t="shared" si="1"/>
        <v>0</v>
      </c>
      <c r="AU33" s="294">
        <f t="shared" si="2"/>
        <v>14</v>
      </c>
    </row>
    <row r="34" spans="1:47" ht="14.1" customHeight="1">
      <c r="A34" s="22">
        <f t="shared" si="0"/>
        <v>31</v>
      </c>
      <c r="B34" s="270">
        <v>31</v>
      </c>
      <c r="C34" s="327" t="s">
        <v>482</v>
      </c>
      <c r="D34" s="271"/>
      <c r="E34" s="324"/>
      <c r="F34" s="324"/>
      <c r="G34" s="35"/>
      <c r="H34" s="35"/>
      <c r="I34" s="35"/>
      <c r="J34" s="35"/>
      <c r="K34" s="35"/>
      <c r="L34" s="338"/>
      <c r="M34" s="35"/>
      <c r="N34" s="35"/>
      <c r="O34" s="340"/>
      <c r="P34" s="35"/>
      <c r="Q34" s="35"/>
      <c r="R34" s="35">
        <v>6</v>
      </c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>
        <v>7.5</v>
      </c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96">
        <f t="shared" si="1"/>
        <v>0</v>
      </c>
      <c r="AU34" s="294">
        <f t="shared" si="2"/>
        <v>13.5</v>
      </c>
    </row>
    <row r="35" spans="1:47" ht="14.1" customHeight="1">
      <c r="A35" s="22">
        <f t="shared" si="0"/>
        <v>32</v>
      </c>
      <c r="B35" s="270">
        <v>32</v>
      </c>
      <c r="C35" s="40" t="s">
        <v>433</v>
      </c>
      <c r="D35" s="271">
        <v>2000</v>
      </c>
      <c r="E35" s="324"/>
      <c r="F35" s="324"/>
      <c r="G35" s="35"/>
      <c r="H35" s="35"/>
      <c r="I35" s="35"/>
      <c r="J35" s="35"/>
      <c r="K35" s="35"/>
      <c r="L35" s="338"/>
      <c r="M35" s="35">
        <v>10</v>
      </c>
      <c r="N35" s="35" t="s">
        <v>479</v>
      </c>
      <c r="O35" s="340" t="s">
        <v>479</v>
      </c>
      <c r="P35" s="35">
        <v>3</v>
      </c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296">
        <f t="shared" si="1"/>
        <v>0</v>
      </c>
      <c r="AU35" s="294">
        <f t="shared" si="2"/>
        <v>13</v>
      </c>
    </row>
    <row r="36" spans="1:47" ht="14.1" customHeight="1">
      <c r="A36" s="22">
        <f t="shared" ref="A36:A60" si="3">RANK(AU36,$AU$4:$AU$60,0)</f>
        <v>33</v>
      </c>
      <c r="B36" s="270">
        <v>33</v>
      </c>
      <c r="C36" s="342" t="s">
        <v>486</v>
      </c>
      <c r="D36" s="271"/>
      <c r="E36" s="324"/>
      <c r="F36" s="324"/>
      <c r="G36" s="35"/>
      <c r="H36" s="35"/>
      <c r="I36" s="35"/>
      <c r="J36" s="35"/>
      <c r="K36" s="35"/>
      <c r="L36" s="338"/>
      <c r="M36" s="35"/>
      <c r="N36" s="35"/>
      <c r="O36" s="340"/>
      <c r="P36" s="35">
        <v>12</v>
      </c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96">
        <f t="shared" ref="AT36:AT60" si="4">SUM(S36:AH36)+SUM(AJ36:AS36)</f>
        <v>0</v>
      </c>
      <c r="AU36" s="294">
        <f t="shared" ref="AU36:AU60" si="5">SUM(E36:AS36)</f>
        <v>12</v>
      </c>
    </row>
    <row r="37" spans="1:47" ht="14.1" customHeight="1">
      <c r="A37" s="22">
        <f t="shared" si="3"/>
        <v>33</v>
      </c>
      <c r="B37" s="270">
        <v>33</v>
      </c>
      <c r="C37" s="327" t="s">
        <v>456</v>
      </c>
      <c r="D37" s="271"/>
      <c r="E37" s="324"/>
      <c r="F37" s="324"/>
      <c r="G37" s="35"/>
      <c r="H37" s="35">
        <v>1</v>
      </c>
      <c r="I37" s="35"/>
      <c r="J37" s="35">
        <v>1</v>
      </c>
      <c r="K37" s="35"/>
      <c r="L37" s="338">
        <v>2</v>
      </c>
      <c r="M37" s="35"/>
      <c r="N37" s="35"/>
      <c r="O37" s="340"/>
      <c r="P37" s="35"/>
      <c r="Q37" s="35">
        <v>8</v>
      </c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96">
        <f t="shared" si="4"/>
        <v>0</v>
      </c>
      <c r="AU37" s="294">
        <f t="shared" si="5"/>
        <v>12</v>
      </c>
    </row>
    <row r="38" spans="1:47" ht="14.1" customHeight="1">
      <c r="A38" s="22">
        <f t="shared" si="3"/>
        <v>35</v>
      </c>
      <c r="B38" s="270">
        <v>35</v>
      </c>
      <c r="C38" s="40" t="s">
        <v>494</v>
      </c>
      <c r="D38" s="271">
        <v>2001</v>
      </c>
      <c r="E38" s="324"/>
      <c r="F38" s="324"/>
      <c r="G38" s="35"/>
      <c r="H38" s="35"/>
      <c r="I38" s="35"/>
      <c r="J38" s="35"/>
      <c r="K38" s="35"/>
      <c r="L38" s="338"/>
      <c r="M38" s="35"/>
      <c r="N38" s="35"/>
      <c r="O38" s="340"/>
      <c r="P38" s="35"/>
      <c r="Q38" s="35"/>
      <c r="R38" s="35">
        <v>10</v>
      </c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96">
        <f t="shared" si="4"/>
        <v>0</v>
      </c>
      <c r="AU38" s="294">
        <f t="shared" si="5"/>
        <v>10</v>
      </c>
    </row>
    <row r="39" spans="1:47" ht="14.1" customHeight="1">
      <c r="A39" s="22">
        <f t="shared" si="3"/>
        <v>36</v>
      </c>
      <c r="B39" s="270">
        <v>36</v>
      </c>
      <c r="C39" s="343" t="s">
        <v>490</v>
      </c>
      <c r="D39" s="270"/>
      <c r="E39" s="324"/>
      <c r="F39" s="324"/>
      <c r="G39" s="35"/>
      <c r="H39" s="35"/>
      <c r="I39" s="35"/>
      <c r="J39" s="35"/>
      <c r="K39" s="35"/>
      <c r="L39" s="338"/>
      <c r="M39" s="35"/>
      <c r="N39" s="35"/>
      <c r="O39" s="340"/>
      <c r="P39" s="35"/>
      <c r="Q39" s="35">
        <v>9</v>
      </c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96">
        <f t="shared" si="4"/>
        <v>0</v>
      </c>
      <c r="AU39" s="294">
        <f t="shared" si="5"/>
        <v>9</v>
      </c>
    </row>
    <row r="40" spans="1:47" ht="14.1" customHeight="1">
      <c r="A40" s="22">
        <f t="shared" si="3"/>
        <v>37</v>
      </c>
      <c r="B40" s="270">
        <v>37</v>
      </c>
      <c r="C40" s="40" t="s">
        <v>376</v>
      </c>
      <c r="D40" s="271">
        <v>1999</v>
      </c>
      <c r="E40" s="324">
        <v>7.5</v>
      </c>
      <c r="F40" s="324"/>
      <c r="G40" s="35"/>
      <c r="H40" s="35"/>
      <c r="I40" s="35"/>
      <c r="J40" s="35"/>
      <c r="K40" s="35"/>
      <c r="L40" s="338"/>
      <c r="M40" s="35"/>
      <c r="N40" s="35"/>
      <c r="O40" s="340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96">
        <f t="shared" si="4"/>
        <v>0</v>
      </c>
      <c r="AU40" s="294">
        <f t="shared" si="5"/>
        <v>7.5</v>
      </c>
    </row>
    <row r="41" spans="1:47" ht="14.1" customHeight="1">
      <c r="A41" s="22">
        <f t="shared" si="3"/>
        <v>38</v>
      </c>
      <c r="B41" s="270">
        <v>38</v>
      </c>
      <c r="C41" s="40" t="s">
        <v>441</v>
      </c>
      <c r="D41" s="271">
        <v>1999</v>
      </c>
      <c r="E41" s="324"/>
      <c r="F41" s="324"/>
      <c r="G41" s="35"/>
      <c r="H41" s="35"/>
      <c r="I41" s="35"/>
      <c r="J41" s="35">
        <v>2</v>
      </c>
      <c r="K41" s="35"/>
      <c r="L41" s="338">
        <v>5</v>
      </c>
      <c r="M41" s="35"/>
      <c r="N41" s="35" t="s">
        <v>479</v>
      </c>
      <c r="O41" s="340" t="s">
        <v>479</v>
      </c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96">
        <f t="shared" si="4"/>
        <v>0</v>
      </c>
      <c r="AU41" s="294">
        <f t="shared" si="5"/>
        <v>7</v>
      </c>
    </row>
    <row r="42" spans="1:47" ht="14.1" customHeight="1">
      <c r="A42" s="22">
        <f t="shared" si="3"/>
        <v>38</v>
      </c>
      <c r="B42" s="270">
        <v>38</v>
      </c>
      <c r="C42" s="327" t="s">
        <v>455</v>
      </c>
      <c r="D42" s="271"/>
      <c r="E42" s="324"/>
      <c r="F42" s="324"/>
      <c r="G42" s="35"/>
      <c r="H42" s="35">
        <v>3</v>
      </c>
      <c r="I42" s="35"/>
      <c r="J42" s="35"/>
      <c r="K42" s="35"/>
      <c r="L42" s="338">
        <v>4</v>
      </c>
      <c r="M42" s="35"/>
      <c r="N42" s="35"/>
      <c r="O42" s="340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296">
        <f t="shared" si="4"/>
        <v>0</v>
      </c>
      <c r="AU42" s="294">
        <f t="shared" si="5"/>
        <v>7</v>
      </c>
    </row>
    <row r="43" spans="1:47" ht="14.1" customHeight="1">
      <c r="A43" s="22">
        <f t="shared" si="3"/>
        <v>40</v>
      </c>
      <c r="B43" s="270">
        <v>40</v>
      </c>
      <c r="C43" s="327" t="s">
        <v>323</v>
      </c>
      <c r="D43" s="271"/>
      <c r="E43" s="324"/>
      <c r="F43" s="324"/>
      <c r="G43" s="35"/>
      <c r="H43" s="35"/>
      <c r="I43" s="35"/>
      <c r="J43" s="35"/>
      <c r="K43" s="35"/>
      <c r="L43" s="338"/>
      <c r="M43" s="35"/>
      <c r="N43" s="35"/>
      <c r="O43" s="340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>
        <v>6</v>
      </c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96">
        <f t="shared" si="4"/>
        <v>0</v>
      </c>
      <c r="AU43" s="294">
        <f t="shared" si="5"/>
        <v>6</v>
      </c>
    </row>
    <row r="44" spans="1:47" ht="14.1" customHeight="1">
      <c r="A44" s="22">
        <f t="shared" si="3"/>
        <v>41</v>
      </c>
      <c r="B44" s="270">
        <v>41</v>
      </c>
      <c r="C44" s="327" t="s">
        <v>495</v>
      </c>
      <c r="D44" s="271"/>
      <c r="E44" s="324"/>
      <c r="F44" s="324"/>
      <c r="G44" s="35"/>
      <c r="H44" s="35"/>
      <c r="I44" s="35"/>
      <c r="J44" s="35"/>
      <c r="K44" s="35"/>
      <c r="L44" s="338"/>
      <c r="M44" s="35"/>
      <c r="N44" s="35"/>
      <c r="O44" s="340"/>
      <c r="P44" s="35"/>
      <c r="Q44" s="35"/>
      <c r="R44" s="35">
        <v>5</v>
      </c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96">
        <f t="shared" si="4"/>
        <v>0</v>
      </c>
      <c r="AU44" s="294">
        <f t="shared" si="5"/>
        <v>5</v>
      </c>
    </row>
    <row r="45" spans="1:47" ht="14.1" customHeight="1">
      <c r="A45" s="22">
        <f t="shared" si="3"/>
        <v>41</v>
      </c>
      <c r="B45" s="270">
        <v>41</v>
      </c>
      <c r="C45" s="327" t="s">
        <v>468</v>
      </c>
      <c r="D45" s="271"/>
      <c r="E45" s="324"/>
      <c r="F45" s="324"/>
      <c r="G45" s="35"/>
      <c r="H45" s="35"/>
      <c r="I45" s="35"/>
      <c r="J45" s="35"/>
      <c r="K45" s="35"/>
      <c r="L45" s="338"/>
      <c r="M45" s="35">
        <v>5</v>
      </c>
      <c r="N45" s="35"/>
      <c r="O45" s="340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296">
        <f t="shared" si="4"/>
        <v>0</v>
      </c>
      <c r="AU45" s="294">
        <f t="shared" si="5"/>
        <v>5</v>
      </c>
    </row>
    <row r="46" spans="1:47" ht="14.1" customHeight="1">
      <c r="A46" s="22">
        <f t="shared" si="3"/>
        <v>43</v>
      </c>
      <c r="B46" s="270">
        <v>43</v>
      </c>
      <c r="C46" s="327" t="s">
        <v>496</v>
      </c>
      <c r="D46" s="271"/>
      <c r="E46" s="324"/>
      <c r="F46" s="324"/>
      <c r="G46" s="35"/>
      <c r="H46" s="35"/>
      <c r="I46" s="35"/>
      <c r="J46" s="35"/>
      <c r="K46" s="35"/>
      <c r="L46" s="338"/>
      <c r="M46" s="35"/>
      <c r="N46" s="35"/>
      <c r="O46" s="340"/>
      <c r="P46" s="35"/>
      <c r="Q46" s="35"/>
      <c r="R46" s="35">
        <v>4</v>
      </c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296">
        <f t="shared" si="4"/>
        <v>0</v>
      </c>
      <c r="AU46" s="294">
        <f t="shared" si="5"/>
        <v>4</v>
      </c>
    </row>
    <row r="47" spans="1:47" ht="14.1" customHeight="1">
      <c r="A47" s="22">
        <f t="shared" si="3"/>
        <v>43</v>
      </c>
      <c r="B47" s="270">
        <v>43</v>
      </c>
      <c r="C47" s="327" t="s">
        <v>487</v>
      </c>
      <c r="D47" s="271"/>
      <c r="E47" s="324"/>
      <c r="F47" s="324"/>
      <c r="G47" s="35"/>
      <c r="H47" s="35"/>
      <c r="I47" s="35"/>
      <c r="J47" s="35"/>
      <c r="K47" s="35"/>
      <c r="L47" s="338"/>
      <c r="M47" s="35"/>
      <c r="N47" s="35"/>
      <c r="O47" s="340"/>
      <c r="P47" s="35">
        <v>4</v>
      </c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296">
        <f t="shared" si="4"/>
        <v>0</v>
      </c>
      <c r="AU47" s="294">
        <f t="shared" si="5"/>
        <v>4</v>
      </c>
    </row>
    <row r="48" spans="1:47" ht="14.1" customHeight="1">
      <c r="A48" s="22">
        <f t="shared" si="3"/>
        <v>43</v>
      </c>
      <c r="B48" s="270">
        <v>43</v>
      </c>
      <c r="C48" s="327" t="s">
        <v>469</v>
      </c>
      <c r="D48" s="271"/>
      <c r="E48" s="324"/>
      <c r="F48" s="324"/>
      <c r="G48" s="35"/>
      <c r="H48" s="35"/>
      <c r="I48" s="35"/>
      <c r="J48" s="35"/>
      <c r="K48" s="35"/>
      <c r="L48" s="338"/>
      <c r="M48" s="35">
        <v>4</v>
      </c>
      <c r="N48" s="35"/>
      <c r="O48" s="340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296">
        <f t="shared" si="4"/>
        <v>0</v>
      </c>
      <c r="AU48" s="294">
        <f t="shared" si="5"/>
        <v>4</v>
      </c>
    </row>
    <row r="49" spans="1:47" ht="14.1" customHeight="1">
      <c r="A49" s="22">
        <f t="shared" si="3"/>
        <v>43</v>
      </c>
      <c r="B49" s="270">
        <v>43</v>
      </c>
      <c r="C49" s="327" t="s">
        <v>359</v>
      </c>
      <c r="D49" s="271" t="s">
        <v>327</v>
      </c>
      <c r="E49" s="324">
        <v>4</v>
      </c>
      <c r="F49" s="324"/>
      <c r="G49" s="35"/>
      <c r="H49" s="35"/>
      <c r="I49" s="35"/>
      <c r="J49" s="35"/>
      <c r="K49" s="35"/>
      <c r="L49" s="338"/>
      <c r="M49" s="35"/>
      <c r="N49" s="35"/>
      <c r="O49" s="340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296">
        <f t="shared" si="4"/>
        <v>0</v>
      </c>
      <c r="AU49" s="294">
        <f t="shared" si="5"/>
        <v>4</v>
      </c>
    </row>
    <row r="50" spans="1:47" ht="14.1" customHeight="1">
      <c r="A50" s="22">
        <f t="shared" si="3"/>
        <v>47</v>
      </c>
      <c r="B50" s="270">
        <v>47</v>
      </c>
      <c r="C50" s="327" t="s">
        <v>497</v>
      </c>
      <c r="D50" s="271"/>
      <c r="E50" s="324"/>
      <c r="F50" s="324"/>
      <c r="G50" s="35"/>
      <c r="H50" s="35"/>
      <c r="I50" s="35"/>
      <c r="J50" s="35"/>
      <c r="K50" s="35"/>
      <c r="L50" s="338"/>
      <c r="M50" s="35"/>
      <c r="N50" s="35"/>
      <c r="O50" s="340"/>
      <c r="P50" s="35"/>
      <c r="Q50" s="35"/>
      <c r="R50" s="35">
        <v>3</v>
      </c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296">
        <f t="shared" si="4"/>
        <v>0</v>
      </c>
      <c r="AU50" s="294">
        <f t="shared" si="5"/>
        <v>3</v>
      </c>
    </row>
    <row r="51" spans="1:47" ht="14.1" customHeight="1">
      <c r="A51" s="22">
        <f t="shared" si="3"/>
        <v>47</v>
      </c>
      <c r="B51" s="270">
        <v>47</v>
      </c>
      <c r="C51" s="342" t="s">
        <v>491</v>
      </c>
      <c r="D51" s="271"/>
      <c r="E51" s="324"/>
      <c r="F51" s="324"/>
      <c r="G51" s="35"/>
      <c r="H51" s="35"/>
      <c r="I51" s="35"/>
      <c r="J51" s="35"/>
      <c r="K51" s="35"/>
      <c r="L51" s="338"/>
      <c r="M51" s="35"/>
      <c r="N51" s="35"/>
      <c r="O51" s="340"/>
      <c r="P51" s="35"/>
      <c r="Q51" s="35">
        <v>3</v>
      </c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296">
        <f t="shared" si="4"/>
        <v>0</v>
      </c>
      <c r="AU51" s="294">
        <f t="shared" si="5"/>
        <v>3</v>
      </c>
    </row>
    <row r="52" spans="1:47" ht="14.1" customHeight="1">
      <c r="A52" s="22">
        <f t="shared" si="3"/>
        <v>47</v>
      </c>
      <c r="B52" s="270">
        <v>47</v>
      </c>
      <c r="C52" s="40" t="s">
        <v>397</v>
      </c>
      <c r="D52" s="271">
        <v>1999</v>
      </c>
      <c r="E52" s="324">
        <v>3</v>
      </c>
      <c r="F52" s="324"/>
      <c r="G52" s="35"/>
      <c r="H52" s="35"/>
      <c r="I52" s="35"/>
      <c r="J52" s="35"/>
      <c r="K52" s="35"/>
      <c r="L52" s="338"/>
      <c r="M52" s="35"/>
      <c r="N52" s="35"/>
      <c r="O52" s="340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296">
        <f t="shared" si="4"/>
        <v>0</v>
      </c>
      <c r="AU52" s="294">
        <f t="shared" si="5"/>
        <v>3</v>
      </c>
    </row>
    <row r="53" spans="1:47" ht="14.1" customHeight="1">
      <c r="A53" s="22">
        <f t="shared" si="3"/>
        <v>50</v>
      </c>
      <c r="B53" s="270">
        <v>50</v>
      </c>
      <c r="C53" s="40" t="s">
        <v>399</v>
      </c>
      <c r="D53" s="271">
        <v>1999</v>
      </c>
      <c r="E53" s="324">
        <v>2.5</v>
      </c>
      <c r="F53" s="324"/>
      <c r="G53" s="35"/>
      <c r="H53" s="35"/>
      <c r="I53" s="35"/>
      <c r="J53" s="35"/>
      <c r="K53" s="35"/>
      <c r="L53" s="338"/>
      <c r="M53" s="35"/>
      <c r="N53" s="35"/>
      <c r="O53" s="340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296">
        <f t="shared" si="4"/>
        <v>0</v>
      </c>
      <c r="AU53" s="294">
        <f t="shared" si="5"/>
        <v>2.5</v>
      </c>
    </row>
    <row r="54" spans="1:47" ht="14.1" customHeight="1">
      <c r="A54" s="22">
        <f t="shared" si="3"/>
        <v>51</v>
      </c>
      <c r="B54" s="270">
        <v>51</v>
      </c>
      <c r="C54" s="40" t="s">
        <v>408</v>
      </c>
      <c r="D54" s="271">
        <v>1999</v>
      </c>
      <c r="E54" s="324">
        <v>1</v>
      </c>
      <c r="F54" s="324"/>
      <c r="G54" s="35"/>
      <c r="H54" s="35"/>
      <c r="I54" s="35"/>
      <c r="J54" s="35"/>
      <c r="K54" s="35"/>
      <c r="L54" s="338"/>
      <c r="M54" s="35"/>
      <c r="N54" s="35"/>
      <c r="O54" s="340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296">
        <f t="shared" si="4"/>
        <v>0</v>
      </c>
      <c r="AU54" s="294">
        <f t="shared" si="5"/>
        <v>1</v>
      </c>
    </row>
    <row r="55" spans="1:47" ht="14.1" customHeight="1">
      <c r="A55" s="22">
        <f t="shared" si="3"/>
        <v>52</v>
      </c>
      <c r="B55" s="270">
        <v>52</v>
      </c>
      <c r="C55" s="40" t="s">
        <v>434</v>
      </c>
      <c r="D55" s="271">
        <v>2002</v>
      </c>
      <c r="E55" s="324"/>
      <c r="F55" s="324"/>
      <c r="G55" s="35"/>
      <c r="H55" s="35"/>
      <c r="I55" s="35"/>
      <c r="J55" s="35"/>
      <c r="K55" s="35"/>
      <c r="L55" s="338"/>
      <c r="M55" s="35"/>
      <c r="N55" s="35"/>
      <c r="O55" s="340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296">
        <f t="shared" si="4"/>
        <v>0</v>
      </c>
      <c r="AU55" s="294">
        <f t="shared" si="5"/>
        <v>0</v>
      </c>
    </row>
    <row r="56" spans="1:47" ht="14.1" customHeight="1">
      <c r="A56" s="22">
        <f t="shared" si="3"/>
        <v>52</v>
      </c>
      <c r="B56" s="270">
        <v>52</v>
      </c>
      <c r="C56" s="41" t="s">
        <v>354</v>
      </c>
      <c r="D56" s="271">
        <v>1999</v>
      </c>
      <c r="E56" s="324"/>
      <c r="F56" s="324"/>
      <c r="G56" s="35"/>
      <c r="H56" s="35"/>
      <c r="I56" s="35"/>
      <c r="J56" s="35"/>
      <c r="K56" s="35"/>
      <c r="L56" s="338"/>
      <c r="M56" s="35"/>
      <c r="N56" s="35"/>
      <c r="O56" s="340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296">
        <f t="shared" si="4"/>
        <v>0</v>
      </c>
      <c r="AU56" s="294">
        <f t="shared" si="5"/>
        <v>0</v>
      </c>
    </row>
    <row r="57" spans="1:47" ht="14.1" customHeight="1">
      <c r="A57" s="22">
        <f t="shared" si="3"/>
        <v>52</v>
      </c>
      <c r="B57" s="270">
        <v>52</v>
      </c>
      <c r="C57" s="199" t="s">
        <v>428</v>
      </c>
      <c r="D57" s="270">
        <v>1999</v>
      </c>
      <c r="E57" s="324"/>
      <c r="F57" s="324"/>
      <c r="G57" s="35"/>
      <c r="H57" s="35"/>
      <c r="I57" s="35"/>
      <c r="J57" s="35"/>
      <c r="K57" s="35"/>
      <c r="L57" s="338"/>
      <c r="M57" s="35"/>
      <c r="N57" s="35"/>
      <c r="O57" s="340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296">
        <f t="shared" si="4"/>
        <v>0</v>
      </c>
      <c r="AU57" s="294">
        <f t="shared" si="5"/>
        <v>0</v>
      </c>
    </row>
    <row r="58" spans="1:47" ht="14.1" customHeight="1">
      <c r="A58" s="22">
        <f t="shared" si="3"/>
        <v>52</v>
      </c>
      <c r="B58" s="270">
        <v>52</v>
      </c>
      <c r="C58" s="41" t="s">
        <v>216</v>
      </c>
      <c r="D58" s="271">
        <v>2001</v>
      </c>
      <c r="E58" s="324"/>
      <c r="F58" s="324"/>
      <c r="G58" s="35"/>
      <c r="H58" s="35"/>
      <c r="I58" s="35"/>
      <c r="J58" s="35"/>
      <c r="K58" s="35"/>
      <c r="L58" s="338"/>
      <c r="M58" s="35"/>
      <c r="N58" s="35" t="s">
        <v>479</v>
      </c>
      <c r="O58" s="340" t="s">
        <v>479</v>
      </c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296">
        <f t="shared" si="4"/>
        <v>0</v>
      </c>
      <c r="AU58" s="294">
        <f t="shared" si="5"/>
        <v>0</v>
      </c>
    </row>
    <row r="59" spans="1:47" ht="14.1" customHeight="1">
      <c r="A59" s="22">
        <f t="shared" si="3"/>
        <v>52</v>
      </c>
      <c r="B59" s="7">
        <v>52</v>
      </c>
      <c r="C59" s="199" t="s">
        <v>318</v>
      </c>
      <c r="D59" s="270">
        <v>2001</v>
      </c>
      <c r="E59" s="324"/>
      <c r="F59" s="324"/>
      <c r="G59" s="35"/>
      <c r="H59" s="35"/>
      <c r="I59" s="35"/>
      <c r="J59" s="35"/>
      <c r="K59" s="35"/>
      <c r="L59" s="338"/>
      <c r="M59" s="35"/>
      <c r="N59" s="35"/>
      <c r="O59" s="340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296">
        <f t="shared" si="4"/>
        <v>0</v>
      </c>
      <c r="AU59" s="294">
        <f t="shared" si="5"/>
        <v>0</v>
      </c>
    </row>
    <row r="60" spans="1:47" ht="14.1" customHeight="1">
      <c r="A60" s="22">
        <f t="shared" si="3"/>
        <v>52</v>
      </c>
      <c r="B60" s="270">
        <v>52</v>
      </c>
      <c r="C60" s="40" t="s">
        <v>396</v>
      </c>
      <c r="D60" s="271">
        <v>2000</v>
      </c>
      <c r="E60" s="324"/>
      <c r="F60" s="324"/>
      <c r="G60" s="35"/>
      <c r="H60" s="35"/>
      <c r="I60" s="35"/>
      <c r="J60" s="35"/>
      <c r="K60" s="35"/>
      <c r="L60" s="338"/>
      <c r="M60" s="35"/>
      <c r="N60" s="35"/>
      <c r="O60" s="340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296">
        <f t="shared" si="4"/>
        <v>0</v>
      </c>
      <c r="AU60" s="294">
        <f t="shared" si="5"/>
        <v>0</v>
      </c>
    </row>
    <row r="62" spans="1:47" ht="13.5" thickBot="1">
      <c r="A62" s="163"/>
      <c r="B62" s="278"/>
      <c r="C62" s="11"/>
      <c r="D62" s="11"/>
      <c r="P62" s="162"/>
      <c r="Q62" s="162"/>
      <c r="R62" s="162"/>
      <c r="S62" s="162"/>
      <c r="T62" s="162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87"/>
      <c r="AK62" s="188"/>
      <c r="AM62" s="162"/>
      <c r="AN62" s="162"/>
    </row>
    <row r="63" spans="1:47" ht="15.95" customHeight="1" thickBot="1">
      <c r="E63" s="279"/>
      <c r="F63" s="280" t="s">
        <v>30</v>
      </c>
      <c r="G63" s="281"/>
      <c r="H63" s="281"/>
      <c r="I63" s="281"/>
      <c r="J63" s="281"/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281"/>
      <c r="W63" s="281"/>
      <c r="X63" s="281"/>
      <c r="Y63" s="281" t="s">
        <v>31</v>
      </c>
      <c r="Z63" s="281"/>
      <c r="AA63" s="281"/>
      <c r="AB63" s="282"/>
    </row>
    <row r="64" spans="1:47" ht="13.5" customHeight="1">
      <c r="E64" s="320" t="s">
        <v>33</v>
      </c>
      <c r="F64" s="321" t="s">
        <v>465</v>
      </c>
      <c r="G64" s="321"/>
      <c r="H64" s="321"/>
      <c r="I64" s="321"/>
      <c r="J64" s="321"/>
      <c r="K64" s="321"/>
      <c r="L64" s="321"/>
      <c r="M64" s="321"/>
      <c r="N64" s="321"/>
      <c r="O64" s="321"/>
      <c r="P64" s="321"/>
      <c r="Q64" s="321"/>
      <c r="R64" s="321"/>
      <c r="S64" s="321"/>
      <c r="T64" s="321"/>
      <c r="U64" s="321"/>
      <c r="V64" s="322"/>
      <c r="W64" s="322"/>
      <c r="X64" s="321"/>
      <c r="Y64" s="321" t="s">
        <v>407</v>
      </c>
      <c r="Z64" s="321"/>
      <c r="AA64" s="321"/>
      <c r="AB64" s="10"/>
    </row>
    <row r="65" spans="5:28" ht="13.5" customHeight="1">
      <c r="E65" s="320" t="s">
        <v>34</v>
      </c>
      <c r="F65" s="321" t="s">
        <v>471</v>
      </c>
      <c r="G65" s="321"/>
      <c r="H65" s="321"/>
      <c r="I65" s="321"/>
      <c r="J65" s="321"/>
      <c r="K65" s="321"/>
      <c r="L65" s="321"/>
      <c r="M65" s="321"/>
      <c r="N65" s="321"/>
      <c r="O65" s="321"/>
      <c r="P65" s="321"/>
      <c r="Q65" s="321"/>
      <c r="R65" s="321"/>
      <c r="S65" s="321"/>
      <c r="T65" s="321"/>
      <c r="U65" s="321"/>
      <c r="V65" s="322"/>
      <c r="W65" s="322"/>
      <c r="X65" s="321"/>
      <c r="Y65" s="321" t="s">
        <v>470</v>
      </c>
      <c r="Z65" s="321"/>
      <c r="AA65" s="321"/>
      <c r="AB65" s="10"/>
    </row>
    <row r="66" spans="5:28" ht="13.5" customHeight="1">
      <c r="E66" s="331">
        <v>1</v>
      </c>
      <c r="F66" s="314" t="s">
        <v>445</v>
      </c>
      <c r="G66" s="314"/>
      <c r="H66" s="314"/>
      <c r="I66" s="314"/>
      <c r="J66" s="314"/>
      <c r="K66" s="314"/>
      <c r="L66" s="314"/>
      <c r="M66" s="314"/>
      <c r="N66" s="314"/>
      <c r="O66" s="314"/>
      <c r="P66" s="314"/>
      <c r="Q66" s="314"/>
      <c r="R66" s="314"/>
      <c r="S66" s="314"/>
      <c r="T66" s="314"/>
      <c r="U66" s="314"/>
      <c r="V66" s="314"/>
      <c r="W66" s="258"/>
      <c r="X66" s="10"/>
      <c r="Y66" s="26" t="s">
        <v>446</v>
      </c>
      <c r="Z66" s="10"/>
      <c r="AA66" s="10"/>
    </row>
    <row r="67" spans="5:28" ht="13.5" customHeight="1">
      <c r="E67" s="331">
        <v>2</v>
      </c>
      <c r="F67" s="314" t="s">
        <v>451</v>
      </c>
      <c r="G67" s="314"/>
      <c r="H67" s="314"/>
      <c r="I67" s="314"/>
      <c r="J67" s="314"/>
      <c r="K67" s="314"/>
      <c r="L67" s="314"/>
      <c r="M67" s="314"/>
      <c r="N67" s="314"/>
      <c r="O67" s="314"/>
      <c r="P67" s="314"/>
      <c r="Q67" s="314"/>
      <c r="R67" s="314"/>
      <c r="S67" s="314"/>
      <c r="T67" s="314"/>
      <c r="U67" s="314"/>
      <c r="V67" s="314"/>
      <c r="W67" s="258"/>
      <c r="X67" s="10"/>
      <c r="Y67" s="26" t="s">
        <v>452</v>
      </c>
      <c r="Z67" s="10"/>
      <c r="AA67" s="10"/>
    </row>
    <row r="68" spans="5:28" ht="13.5" customHeight="1">
      <c r="E68" s="332">
        <v>3</v>
      </c>
      <c r="F68" s="314" t="s">
        <v>457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X68" s="10"/>
      <c r="Y68" s="10" t="s">
        <v>458</v>
      </c>
      <c r="Z68" s="10"/>
      <c r="AA68" s="10"/>
      <c r="AB68" s="10"/>
    </row>
    <row r="69" spans="5:28" ht="13.5" customHeight="1">
      <c r="E69" s="332">
        <v>4</v>
      </c>
      <c r="F69" s="314" t="s">
        <v>459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X69" s="10"/>
      <c r="Y69" s="10" t="s">
        <v>460</v>
      </c>
      <c r="Z69" s="10"/>
      <c r="AA69" s="10"/>
      <c r="AB69" s="10"/>
    </row>
    <row r="70" spans="5:28" ht="13.5" customHeight="1">
      <c r="E70" s="332">
        <v>5</v>
      </c>
      <c r="F70" s="314" t="s">
        <v>404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X70" s="10"/>
      <c r="Y70" s="333" t="s">
        <v>462</v>
      </c>
      <c r="Z70" s="10"/>
      <c r="AA70" s="10"/>
      <c r="AB70" s="10"/>
    </row>
    <row r="71" spans="5:28" ht="13.5" customHeight="1">
      <c r="E71" s="334">
        <v>6</v>
      </c>
      <c r="F71" s="335" t="s">
        <v>463</v>
      </c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7"/>
      <c r="X71" s="336"/>
      <c r="Y71" s="336" t="s">
        <v>464</v>
      </c>
      <c r="Z71" s="336"/>
      <c r="AA71" s="336"/>
      <c r="AB71" s="10"/>
    </row>
    <row r="72" spans="5:28" ht="13.5" customHeight="1">
      <c r="E72" s="332">
        <v>7</v>
      </c>
      <c r="F72" s="314" t="s">
        <v>466</v>
      </c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X72" s="10"/>
      <c r="Y72" s="10" t="s">
        <v>467</v>
      </c>
      <c r="Z72" s="10"/>
      <c r="AA72" s="10"/>
      <c r="AB72" s="10"/>
    </row>
    <row r="73" spans="5:28" ht="13.5" customHeight="1">
      <c r="E73" s="332" t="s">
        <v>472</v>
      </c>
      <c r="F73" s="10" t="s">
        <v>474</v>
      </c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 t="s">
        <v>475</v>
      </c>
      <c r="Z73" s="10"/>
      <c r="AA73" s="10"/>
      <c r="AB73" s="10"/>
    </row>
    <row r="74" spans="5:28" ht="13.5" customHeight="1">
      <c r="E74" s="334" t="s">
        <v>473</v>
      </c>
      <c r="F74" s="336" t="s">
        <v>476</v>
      </c>
      <c r="G74" s="336"/>
      <c r="H74" s="336"/>
      <c r="I74" s="336"/>
      <c r="J74" s="336"/>
      <c r="K74" s="336"/>
      <c r="L74" s="336"/>
      <c r="M74" s="336"/>
      <c r="N74" s="336"/>
      <c r="O74" s="336"/>
      <c r="P74" s="336"/>
      <c r="Q74" s="336"/>
      <c r="R74" s="336"/>
      <c r="S74" s="336"/>
      <c r="T74" s="336"/>
      <c r="U74" s="336"/>
      <c r="V74" s="336"/>
      <c r="W74" s="336"/>
      <c r="X74" s="336"/>
      <c r="Y74" s="336" t="s">
        <v>477</v>
      </c>
      <c r="Z74" s="336"/>
      <c r="AA74" s="336"/>
      <c r="AB74" s="10"/>
    </row>
    <row r="75" spans="5:28" ht="13.5" customHeight="1">
      <c r="E75" s="332">
        <v>9</v>
      </c>
      <c r="F75" s="314" t="s">
        <v>483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X75" s="10"/>
      <c r="Y75" s="10" t="s">
        <v>484</v>
      </c>
      <c r="Z75" s="10"/>
      <c r="AA75" s="10"/>
      <c r="AB75" s="10"/>
    </row>
    <row r="76" spans="5:28" ht="13.5" customHeight="1">
      <c r="E76" s="332">
        <v>10</v>
      </c>
      <c r="F76" s="314" t="s">
        <v>489</v>
      </c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X76" s="10"/>
      <c r="Y76" s="10" t="s">
        <v>488</v>
      </c>
      <c r="Z76" s="10"/>
      <c r="AA76" s="10"/>
      <c r="AB76" s="10"/>
    </row>
    <row r="77" spans="5:28" ht="13.5" customHeight="1">
      <c r="E77" s="332">
        <v>11</v>
      </c>
      <c r="F77" s="314" t="s">
        <v>493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X77" s="10"/>
      <c r="Y77" s="10" t="s">
        <v>492</v>
      </c>
      <c r="Z77" s="10"/>
      <c r="AA77" s="10"/>
      <c r="AB77" s="10"/>
    </row>
    <row r="78" spans="5:28" ht="13.5" customHeight="1">
      <c r="E78" s="332"/>
      <c r="F78" s="314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X78" s="10"/>
      <c r="Y78" s="10"/>
      <c r="Z78" s="10"/>
      <c r="AA78" s="10"/>
      <c r="AB78" s="10"/>
    </row>
    <row r="79" spans="5:28" ht="13.5" customHeight="1">
      <c r="E79" s="332"/>
      <c r="F79" s="314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X79" s="10"/>
      <c r="Y79" s="10"/>
      <c r="Z79" s="10"/>
      <c r="AA79" s="10"/>
      <c r="AB79" s="10"/>
    </row>
    <row r="80" spans="5:28" ht="13.5" customHeight="1" thickBot="1">
      <c r="E80" s="256"/>
      <c r="F80" s="257"/>
      <c r="G80" s="257"/>
      <c r="H80" s="257"/>
      <c r="I80" s="257"/>
      <c r="J80" s="257"/>
      <c r="K80" s="257"/>
      <c r="L80" s="257"/>
      <c r="M80" s="257"/>
      <c r="N80" s="258"/>
      <c r="O80" s="10"/>
      <c r="P80" s="10"/>
      <c r="Q80" s="10"/>
      <c r="R80" s="10"/>
      <c r="S80" s="10"/>
      <c r="T80" s="10"/>
      <c r="X80" s="10"/>
      <c r="Y80" s="10"/>
      <c r="Z80" s="10"/>
      <c r="AA80" s="10"/>
      <c r="AB80" s="10"/>
    </row>
    <row r="81" spans="1:40" ht="13.5" customHeight="1" thickBot="1">
      <c r="A81" s="256"/>
      <c r="E81" s="306" t="s">
        <v>213</v>
      </c>
      <c r="F81" s="307"/>
      <c r="G81" s="307"/>
      <c r="H81" s="307"/>
      <c r="I81" s="307"/>
      <c r="J81" s="307"/>
      <c r="K81" s="307"/>
      <c r="L81" s="307"/>
      <c r="M81" s="307"/>
      <c r="N81" s="307"/>
      <c r="O81" s="307"/>
      <c r="P81" s="307"/>
      <c r="Q81" s="307"/>
      <c r="R81" s="307"/>
      <c r="S81" s="307"/>
      <c r="T81" s="307"/>
      <c r="U81" s="307"/>
      <c r="V81" s="307"/>
      <c r="W81" s="307"/>
      <c r="X81" s="307"/>
      <c r="Y81" s="307" t="s">
        <v>31</v>
      </c>
      <c r="Z81" s="307"/>
      <c r="AA81" s="307"/>
      <c r="AB81" s="308"/>
    </row>
    <row r="82" spans="1:40">
      <c r="A82" s="256"/>
      <c r="C82" s="10"/>
      <c r="D82" s="10"/>
      <c r="E82" s="332" t="s">
        <v>2</v>
      </c>
      <c r="F82" s="257" t="s">
        <v>480</v>
      </c>
      <c r="G82" s="257"/>
      <c r="H82" s="257"/>
      <c r="I82" s="257"/>
      <c r="J82" s="257"/>
      <c r="K82" s="257"/>
      <c r="L82" s="257"/>
      <c r="M82" s="257"/>
      <c r="N82" s="258"/>
      <c r="O82" s="10"/>
      <c r="P82" s="10"/>
      <c r="Q82" s="10"/>
      <c r="R82" s="10"/>
      <c r="S82" s="10"/>
      <c r="T82" s="10"/>
      <c r="X82" s="10"/>
      <c r="Y82" s="10" t="s">
        <v>481</v>
      </c>
      <c r="Z82" s="10"/>
      <c r="AA82" s="10"/>
      <c r="AB82" s="10"/>
      <c r="AD82" s="10"/>
      <c r="AE82" s="10"/>
      <c r="AF82" s="10"/>
      <c r="AG82" s="10"/>
      <c r="AH82" s="10"/>
      <c r="AI82" s="10"/>
      <c r="AJ82" s="10"/>
      <c r="AN82" s="10"/>
    </row>
    <row r="83" spans="1:40">
      <c r="A83" s="256"/>
      <c r="C83" s="10"/>
      <c r="D83" s="10"/>
      <c r="F83" s="328"/>
      <c r="G83" s="27"/>
      <c r="H83" s="27"/>
      <c r="J83" s="403"/>
      <c r="K83" s="403"/>
      <c r="L83" s="403"/>
      <c r="M83" s="403"/>
      <c r="N83" s="403"/>
      <c r="O83" s="403"/>
      <c r="P83" s="10"/>
      <c r="Q83" s="10"/>
      <c r="R83" s="10"/>
      <c r="S83" s="10"/>
      <c r="T83" s="10"/>
      <c r="X83" s="10"/>
      <c r="Y83" s="10"/>
      <c r="Z83" s="10"/>
      <c r="AA83" s="10"/>
      <c r="AB83" s="10"/>
      <c r="AD83" s="10"/>
      <c r="AE83" s="10"/>
      <c r="AF83" s="10"/>
      <c r="AG83" s="10"/>
      <c r="AH83" s="10"/>
      <c r="AI83" s="10"/>
      <c r="AJ83" s="10"/>
      <c r="AN83" s="10"/>
    </row>
    <row r="84" spans="1:40">
      <c r="A84" s="256"/>
      <c r="C84" s="10"/>
      <c r="D84" s="10"/>
      <c r="F84" s="257"/>
      <c r="G84" s="257"/>
      <c r="H84" s="257"/>
      <c r="I84" s="257"/>
      <c r="J84" s="257"/>
      <c r="K84" s="257"/>
      <c r="L84" s="257"/>
      <c r="M84" s="257"/>
      <c r="N84" s="258"/>
      <c r="O84" s="10"/>
      <c r="P84" s="10"/>
      <c r="Q84" s="10"/>
      <c r="R84" s="10"/>
      <c r="S84" s="10"/>
      <c r="T84" s="10"/>
      <c r="X84" s="10"/>
      <c r="Y84" s="10"/>
      <c r="Z84" s="10"/>
      <c r="AA84" s="10"/>
      <c r="AB84" s="10"/>
      <c r="AD84" s="10"/>
      <c r="AE84" s="10"/>
      <c r="AF84" s="10"/>
      <c r="AG84" s="10"/>
      <c r="AH84" s="10"/>
      <c r="AI84" s="10"/>
      <c r="AJ84" s="10"/>
      <c r="AN84" s="10"/>
    </row>
    <row r="85" spans="1:40">
      <c r="A85" s="256"/>
      <c r="C85" s="10"/>
      <c r="D85" s="10"/>
      <c r="F85" s="329" t="s">
        <v>443</v>
      </c>
      <c r="G85" s="329"/>
      <c r="H85" s="329"/>
      <c r="I85" s="329"/>
      <c r="J85" s="27" t="s">
        <v>444</v>
      </c>
      <c r="L85" s="330"/>
      <c r="M85" s="330"/>
      <c r="N85" s="330"/>
      <c r="O85" s="330"/>
      <c r="P85" s="330"/>
      <c r="Q85" s="330"/>
      <c r="R85" s="10"/>
      <c r="S85" s="10"/>
      <c r="Z85" s="10"/>
      <c r="AA85" s="10"/>
      <c r="AB85" s="10"/>
      <c r="AD85" s="10"/>
      <c r="AE85" s="10"/>
      <c r="AF85" s="10"/>
      <c r="AG85" s="10"/>
      <c r="AH85" s="10"/>
      <c r="AI85" s="10"/>
      <c r="AJ85" s="10"/>
      <c r="AN85" s="10"/>
    </row>
    <row r="86" spans="1:40">
      <c r="A86" s="256"/>
      <c r="C86" s="10"/>
      <c r="D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D86" s="10"/>
      <c r="AE86" s="10"/>
      <c r="AF86" s="10"/>
      <c r="AG86" s="10"/>
      <c r="AH86" s="10"/>
      <c r="AI86" s="10"/>
      <c r="AJ86" s="10"/>
      <c r="AN86" s="10"/>
    </row>
    <row r="87" spans="1:40">
      <c r="C87" s="10"/>
      <c r="D87" s="10"/>
      <c r="F87" s="27"/>
      <c r="G87" s="27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</row>
    <row r="88" spans="1:40">
      <c r="C88" s="10"/>
      <c r="D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</row>
    <row r="89" spans="1:40">
      <c r="C89" s="10"/>
      <c r="D89" s="10"/>
      <c r="F89" s="27"/>
      <c r="G89" s="27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</row>
    <row r="90" spans="1:40">
      <c r="C90" s="10"/>
      <c r="D90" s="10"/>
      <c r="F90" s="27"/>
      <c r="G90" s="27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</row>
    <row r="91" spans="1:40">
      <c r="C91" s="10"/>
      <c r="D91" s="10"/>
      <c r="F91" s="27"/>
      <c r="G91" s="27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</row>
    <row r="92" spans="1:40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</row>
    <row r="93" spans="1:40">
      <c r="AK93" s="10"/>
      <c r="AL93" s="10"/>
      <c r="AM93" s="10"/>
    </row>
    <row r="94" spans="1:40">
      <c r="AK94" s="10"/>
      <c r="AL94" s="10"/>
      <c r="AM94" s="10"/>
    </row>
  </sheetData>
  <sortState ref="B3:AU60">
    <sortCondition descending="1" ref="AU3:AU60"/>
  </sortState>
  <mergeCells count="2">
    <mergeCell ref="A2:AU2"/>
    <mergeCell ref="J83:O83"/>
  </mergeCells>
  <conditionalFormatting sqref="C1:C1048576">
    <cfRule type="duplicateValues" dxfId="2" priority="1"/>
  </conditionalFormatting>
  <pageMargins left="0.25" right="0.25" top="0.75" bottom="0.75" header="0.3" footer="0.3"/>
  <pageSetup paperSize="9" scale="78" fitToHeight="0"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02"/>
  <sheetViews>
    <sheetView topLeftCell="A41" zoomScale="70" zoomScaleNormal="70" workbookViewId="0">
      <selection activeCell="V8" sqref="V8"/>
    </sheetView>
  </sheetViews>
  <sheetFormatPr defaultRowHeight="12.75"/>
  <cols>
    <col min="1" max="1" width="8" customWidth="1"/>
    <col min="3" max="3" width="24.28515625" customWidth="1"/>
    <col min="4" max="4" width="9.42578125" hidden="1" customWidth="1"/>
    <col min="5" max="5" width="6.42578125" customWidth="1"/>
    <col min="6" max="6" width="4.42578125" customWidth="1"/>
    <col min="7" max="7" width="4.140625" customWidth="1"/>
    <col min="8" max="8" width="4.42578125" customWidth="1"/>
    <col min="9" max="9" width="5.85546875" customWidth="1"/>
    <col min="10" max="18" width="4.140625" customWidth="1"/>
    <col min="19" max="19" width="5.7109375" customWidth="1"/>
    <col min="20" max="20" width="5.42578125" customWidth="1"/>
    <col min="21" max="22" width="4.140625" customWidth="1"/>
    <col min="23" max="23" width="5.7109375" customWidth="1"/>
    <col min="24" max="24" width="4.140625" customWidth="1"/>
    <col min="25" max="25" width="4.42578125" customWidth="1"/>
    <col min="26" max="26" width="5.140625" customWidth="1"/>
    <col min="27" max="28" width="4.140625" customWidth="1"/>
    <col min="29" max="29" width="4.28515625" customWidth="1"/>
    <col min="30" max="34" width="4.140625" customWidth="1"/>
    <col min="35" max="35" width="6.140625" customWidth="1"/>
    <col min="36" max="36" width="4.140625" customWidth="1"/>
    <col min="37" max="37" width="5.28515625" customWidth="1"/>
    <col min="38" max="45" width="4.140625" customWidth="1"/>
    <col min="46" max="46" width="11.7109375" customWidth="1"/>
    <col min="47" max="47" width="15" customWidth="1"/>
  </cols>
  <sheetData>
    <row r="1" spans="1:47" ht="12.75" hidden="1" customHeight="1">
      <c r="A1" s="276" t="s">
        <v>40</v>
      </c>
      <c r="C1" s="277"/>
      <c r="D1" s="277"/>
      <c r="E1" s="277"/>
      <c r="F1" s="277"/>
      <c r="G1" s="299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98"/>
      <c r="T1" s="298"/>
      <c r="U1" s="277"/>
      <c r="V1" s="300"/>
      <c r="W1" s="300"/>
      <c r="X1" s="300"/>
      <c r="Y1" s="309"/>
      <c r="Z1" s="309"/>
      <c r="AA1" s="309"/>
      <c r="AB1" s="309"/>
      <c r="AC1" s="316"/>
      <c r="AD1" s="316"/>
      <c r="AE1" s="317"/>
      <c r="AF1" s="317"/>
      <c r="AG1" s="317"/>
      <c r="AH1" s="316"/>
      <c r="AI1" s="316"/>
      <c r="AJ1" s="277"/>
      <c r="AK1" s="277"/>
      <c r="AL1" s="277"/>
      <c r="AM1" s="277"/>
      <c r="AN1" s="277"/>
      <c r="AO1" s="277"/>
      <c r="AP1" s="316"/>
      <c r="AQ1" s="316"/>
      <c r="AR1" s="277"/>
      <c r="AS1" s="277"/>
      <c r="AU1" s="277"/>
    </row>
    <row r="2" spans="1:47" ht="81" customHeight="1" thickBot="1">
      <c r="A2" s="402" t="s">
        <v>377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402"/>
      <c r="AL2" s="402"/>
      <c r="AM2" s="402"/>
      <c r="AN2" s="402"/>
      <c r="AO2" s="402"/>
      <c r="AP2" s="402"/>
      <c r="AQ2" s="402"/>
      <c r="AR2" s="402"/>
      <c r="AS2" s="402"/>
      <c r="AT2" s="402"/>
      <c r="AU2" s="402"/>
    </row>
    <row r="3" spans="1:47" ht="28.5" customHeight="1" thickBot="1">
      <c r="A3" s="285" t="s">
        <v>332</v>
      </c>
      <c r="B3" s="286" t="s">
        <v>297</v>
      </c>
      <c r="C3" s="287" t="s">
        <v>0</v>
      </c>
      <c r="D3" s="269" t="s">
        <v>312</v>
      </c>
      <c r="E3" s="262" t="s">
        <v>336</v>
      </c>
      <c r="F3" s="318">
        <v>1</v>
      </c>
      <c r="G3" s="318">
        <v>2</v>
      </c>
      <c r="H3" s="318">
        <v>3</v>
      </c>
      <c r="I3" s="318">
        <v>4</v>
      </c>
      <c r="J3" s="318">
        <v>5</v>
      </c>
      <c r="K3" s="318">
        <v>6</v>
      </c>
      <c r="L3" s="318">
        <v>7</v>
      </c>
      <c r="M3" s="318">
        <v>8</v>
      </c>
      <c r="N3" s="323">
        <v>9</v>
      </c>
      <c r="O3" s="318">
        <v>10</v>
      </c>
      <c r="P3" s="318">
        <v>11</v>
      </c>
      <c r="Q3" s="318">
        <v>12</v>
      </c>
      <c r="R3" s="318" t="s">
        <v>199</v>
      </c>
      <c r="S3" s="323" t="s">
        <v>424</v>
      </c>
      <c r="T3" s="318">
        <v>14</v>
      </c>
      <c r="U3" s="318">
        <v>15</v>
      </c>
      <c r="V3" s="318">
        <v>16</v>
      </c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259"/>
      <c r="AI3" s="318" t="s">
        <v>2</v>
      </c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283" t="s">
        <v>330</v>
      </c>
      <c r="AU3" s="284" t="s">
        <v>331</v>
      </c>
    </row>
    <row r="4" spans="1:47" ht="14.1" customHeight="1">
      <c r="A4" s="22">
        <f t="shared" ref="A4:A38" si="0">RANK(AU4,$AU$4:$AU$64,0)</f>
        <v>1</v>
      </c>
      <c r="B4" s="270">
        <v>1</v>
      </c>
      <c r="C4" s="208" t="s">
        <v>276</v>
      </c>
      <c r="D4" s="272">
        <v>2000</v>
      </c>
      <c r="E4" s="263">
        <v>18</v>
      </c>
      <c r="F4" s="35">
        <v>15</v>
      </c>
      <c r="G4" s="35">
        <v>17</v>
      </c>
      <c r="H4" s="35"/>
      <c r="I4" s="35">
        <v>20</v>
      </c>
      <c r="J4" s="35">
        <v>17</v>
      </c>
      <c r="K4" s="35"/>
      <c r="L4" s="35">
        <v>10</v>
      </c>
      <c r="M4" s="35">
        <v>14</v>
      </c>
      <c r="N4" s="324">
        <v>63</v>
      </c>
      <c r="O4" s="35"/>
      <c r="P4" s="35"/>
      <c r="Q4" s="35">
        <v>16.5</v>
      </c>
      <c r="R4" s="35">
        <v>6</v>
      </c>
      <c r="S4" s="324">
        <v>45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>
        <v>30</v>
      </c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296">
        <f t="shared" ref="AT4:AT35" si="1">SUM(W4:AH4)+SUM(AJ4:AR4)</f>
        <v>0</v>
      </c>
      <c r="AU4" s="294">
        <f t="shared" ref="AU4:AU35" si="2">SUM(E4:AS4)</f>
        <v>271.5</v>
      </c>
    </row>
    <row r="5" spans="1:47" ht="14.1" customHeight="1">
      <c r="A5" s="22">
        <f t="shared" si="0"/>
        <v>2</v>
      </c>
      <c r="B5" s="270">
        <v>2</v>
      </c>
      <c r="C5" s="199" t="s">
        <v>389</v>
      </c>
      <c r="D5" s="270">
        <v>2002</v>
      </c>
      <c r="E5" s="263"/>
      <c r="F5" s="35"/>
      <c r="G5" s="35">
        <v>6</v>
      </c>
      <c r="H5" s="35"/>
      <c r="I5" s="35">
        <v>9</v>
      </c>
      <c r="J5" s="35"/>
      <c r="K5" s="35"/>
      <c r="L5" s="35"/>
      <c r="M5" s="35">
        <v>30</v>
      </c>
      <c r="N5" s="324">
        <v>69</v>
      </c>
      <c r="O5" s="35"/>
      <c r="P5" s="35"/>
      <c r="Q5" s="35"/>
      <c r="R5" s="35">
        <v>30</v>
      </c>
      <c r="S5" s="324">
        <v>60</v>
      </c>
      <c r="T5" s="35">
        <v>20</v>
      </c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>
        <v>18</v>
      </c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296">
        <f t="shared" si="1"/>
        <v>0</v>
      </c>
      <c r="AU5" s="294">
        <f t="shared" si="2"/>
        <v>242</v>
      </c>
    </row>
    <row r="6" spans="1:47" ht="14.1" customHeight="1">
      <c r="A6" s="22">
        <f t="shared" si="0"/>
        <v>3</v>
      </c>
      <c r="B6" s="270">
        <v>3</v>
      </c>
      <c r="C6" s="111" t="s">
        <v>313</v>
      </c>
      <c r="D6" s="270">
        <v>1999</v>
      </c>
      <c r="E6" s="263"/>
      <c r="F6" s="35"/>
      <c r="G6" s="35">
        <v>15</v>
      </c>
      <c r="H6" s="35">
        <v>13</v>
      </c>
      <c r="I6" s="35"/>
      <c r="J6" s="35">
        <v>14</v>
      </c>
      <c r="K6" s="35">
        <v>10</v>
      </c>
      <c r="L6" s="35">
        <v>6</v>
      </c>
      <c r="M6" s="35">
        <v>20</v>
      </c>
      <c r="N6" s="324">
        <v>73</v>
      </c>
      <c r="O6" s="35">
        <v>11</v>
      </c>
      <c r="P6" s="35"/>
      <c r="Q6" s="35">
        <v>3</v>
      </c>
      <c r="R6" s="35">
        <v>25.5</v>
      </c>
      <c r="S6" s="324">
        <v>18</v>
      </c>
      <c r="T6" s="35"/>
      <c r="U6" s="35"/>
      <c r="V6" s="35">
        <v>4</v>
      </c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296">
        <f t="shared" si="1"/>
        <v>0</v>
      </c>
      <c r="AU6" s="294">
        <f t="shared" si="2"/>
        <v>212.5</v>
      </c>
    </row>
    <row r="7" spans="1:47" ht="13.5" customHeight="1">
      <c r="A7" s="22">
        <f t="shared" si="0"/>
        <v>4</v>
      </c>
      <c r="B7" s="270">
        <v>4</v>
      </c>
      <c r="C7" s="111" t="s">
        <v>218</v>
      </c>
      <c r="D7" s="270">
        <v>1998</v>
      </c>
      <c r="E7" s="263">
        <v>3</v>
      </c>
      <c r="F7" s="35"/>
      <c r="G7" s="35">
        <v>13</v>
      </c>
      <c r="H7" s="35"/>
      <c r="I7" s="35">
        <v>17</v>
      </c>
      <c r="J7" s="35"/>
      <c r="K7" s="35"/>
      <c r="L7" s="35">
        <v>15</v>
      </c>
      <c r="M7" s="35">
        <v>4</v>
      </c>
      <c r="N7" s="324">
        <v>62</v>
      </c>
      <c r="O7" s="35"/>
      <c r="P7" s="35">
        <v>4</v>
      </c>
      <c r="Q7" s="35">
        <v>12</v>
      </c>
      <c r="R7" s="35">
        <v>22.5</v>
      </c>
      <c r="S7" s="324">
        <v>39</v>
      </c>
      <c r="T7" s="35">
        <v>11</v>
      </c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296">
        <f t="shared" si="1"/>
        <v>0</v>
      </c>
      <c r="AU7" s="294">
        <f t="shared" si="2"/>
        <v>202.5</v>
      </c>
    </row>
    <row r="8" spans="1:47" ht="14.1" customHeight="1">
      <c r="A8" s="22">
        <f t="shared" si="0"/>
        <v>5</v>
      </c>
      <c r="B8" s="270">
        <v>5</v>
      </c>
      <c r="C8" s="8" t="s">
        <v>314</v>
      </c>
      <c r="D8" s="270">
        <v>1998</v>
      </c>
      <c r="E8" s="263">
        <v>15</v>
      </c>
      <c r="F8" s="35">
        <v>7</v>
      </c>
      <c r="G8" s="35">
        <v>4</v>
      </c>
      <c r="H8" s="35"/>
      <c r="I8" s="35"/>
      <c r="J8" s="35"/>
      <c r="K8" s="35"/>
      <c r="L8" s="35"/>
      <c r="M8" s="35">
        <v>24</v>
      </c>
      <c r="N8" s="324">
        <v>68</v>
      </c>
      <c r="O8" s="35">
        <v>10</v>
      </c>
      <c r="P8" s="35"/>
      <c r="Q8" s="35"/>
      <c r="R8" s="35">
        <v>16.5</v>
      </c>
      <c r="S8" s="324">
        <v>27</v>
      </c>
      <c r="T8" s="35">
        <v>12</v>
      </c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296">
        <f t="shared" si="1"/>
        <v>0</v>
      </c>
      <c r="AU8" s="294">
        <f t="shared" si="2"/>
        <v>183.5</v>
      </c>
    </row>
    <row r="9" spans="1:47" ht="14.1" customHeight="1">
      <c r="A9" s="22">
        <f t="shared" si="0"/>
        <v>6</v>
      </c>
      <c r="B9" s="270">
        <v>6</v>
      </c>
      <c r="C9" s="208" t="s">
        <v>315</v>
      </c>
      <c r="D9" s="272">
        <v>1999</v>
      </c>
      <c r="E9" s="263"/>
      <c r="F9" s="35"/>
      <c r="G9" s="35">
        <v>20</v>
      </c>
      <c r="H9" s="35"/>
      <c r="I9" s="35"/>
      <c r="J9" s="35">
        <v>12</v>
      </c>
      <c r="K9" s="35"/>
      <c r="L9" s="35">
        <v>7</v>
      </c>
      <c r="M9" s="35">
        <v>8</v>
      </c>
      <c r="N9" s="324">
        <v>42</v>
      </c>
      <c r="O9" s="35">
        <v>11</v>
      </c>
      <c r="P9" s="35"/>
      <c r="Q9" s="35">
        <v>24</v>
      </c>
      <c r="R9" s="35">
        <v>6</v>
      </c>
      <c r="S9" s="324">
        <v>30</v>
      </c>
      <c r="T9" s="35"/>
      <c r="U9" s="35"/>
      <c r="V9" s="35">
        <v>16</v>
      </c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96">
        <f t="shared" si="1"/>
        <v>0</v>
      </c>
      <c r="AU9" s="294">
        <f t="shared" si="2"/>
        <v>176</v>
      </c>
    </row>
    <row r="10" spans="1:47" ht="14.1" customHeight="1">
      <c r="A10" s="22">
        <f t="shared" si="0"/>
        <v>7</v>
      </c>
      <c r="B10" s="270">
        <v>7</v>
      </c>
      <c r="C10" s="41" t="s">
        <v>259</v>
      </c>
      <c r="D10" s="271">
        <v>1999</v>
      </c>
      <c r="E10" s="263">
        <v>25.5</v>
      </c>
      <c r="F10" s="35">
        <v>8</v>
      </c>
      <c r="G10" s="35"/>
      <c r="H10" s="35">
        <v>6</v>
      </c>
      <c r="I10" s="35"/>
      <c r="J10" s="35"/>
      <c r="K10" s="35"/>
      <c r="L10" s="35"/>
      <c r="M10" s="35"/>
      <c r="N10" s="324">
        <v>12</v>
      </c>
      <c r="O10" s="35">
        <v>20</v>
      </c>
      <c r="P10" s="35">
        <v>16</v>
      </c>
      <c r="Q10" s="35"/>
      <c r="R10" s="35">
        <v>33</v>
      </c>
      <c r="S10" s="324">
        <v>12</v>
      </c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96">
        <f t="shared" si="1"/>
        <v>0</v>
      </c>
      <c r="AU10" s="294">
        <f t="shared" si="2"/>
        <v>132.5</v>
      </c>
    </row>
    <row r="11" spans="1:47" ht="14.1" customHeight="1">
      <c r="A11" s="22">
        <f t="shared" si="0"/>
        <v>8</v>
      </c>
      <c r="B11" s="270">
        <v>8</v>
      </c>
      <c r="C11" s="40" t="s">
        <v>338</v>
      </c>
      <c r="D11" s="271">
        <v>1998</v>
      </c>
      <c r="E11" s="263"/>
      <c r="F11" s="35"/>
      <c r="G11" s="35">
        <v>7</v>
      </c>
      <c r="H11" s="35"/>
      <c r="I11" s="35"/>
      <c r="J11" s="35">
        <v>10</v>
      </c>
      <c r="K11" s="35"/>
      <c r="L11" s="35"/>
      <c r="M11" s="35"/>
      <c r="N11" s="324">
        <v>35</v>
      </c>
      <c r="O11" s="35"/>
      <c r="P11" s="35"/>
      <c r="Q11" s="35"/>
      <c r="R11" s="35">
        <v>40.5</v>
      </c>
      <c r="S11" s="324">
        <v>36</v>
      </c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96">
        <f t="shared" si="1"/>
        <v>0</v>
      </c>
      <c r="AU11" s="294">
        <f t="shared" si="2"/>
        <v>128.5</v>
      </c>
    </row>
    <row r="12" spans="1:47" ht="14.1" customHeight="1">
      <c r="A12" s="22">
        <f t="shared" si="0"/>
        <v>9</v>
      </c>
      <c r="B12" s="270">
        <v>9</v>
      </c>
      <c r="C12" s="41" t="s">
        <v>69</v>
      </c>
      <c r="D12" s="271">
        <v>1998</v>
      </c>
      <c r="E12" s="263"/>
      <c r="F12" s="35">
        <v>10</v>
      </c>
      <c r="G12" s="35"/>
      <c r="H12" s="35">
        <v>5</v>
      </c>
      <c r="I12" s="35"/>
      <c r="J12" s="35">
        <v>7</v>
      </c>
      <c r="K12" s="35"/>
      <c r="L12" s="35"/>
      <c r="M12" s="35">
        <v>16</v>
      </c>
      <c r="N12" s="324">
        <v>46</v>
      </c>
      <c r="O12" s="35"/>
      <c r="P12" s="35"/>
      <c r="Q12" s="35"/>
      <c r="R12" s="35">
        <v>36</v>
      </c>
      <c r="S12" s="324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96">
        <f t="shared" si="1"/>
        <v>0</v>
      </c>
      <c r="AU12" s="294">
        <f t="shared" si="2"/>
        <v>120</v>
      </c>
    </row>
    <row r="13" spans="1:47" ht="14.1" customHeight="1">
      <c r="A13" s="22">
        <f t="shared" si="0"/>
        <v>10</v>
      </c>
      <c r="B13" s="270">
        <v>10</v>
      </c>
      <c r="C13" s="199" t="s">
        <v>339</v>
      </c>
      <c r="D13" s="270">
        <v>1998</v>
      </c>
      <c r="E13" s="263">
        <v>19.5</v>
      </c>
      <c r="F13" s="35"/>
      <c r="G13" s="35"/>
      <c r="H13" s="35"/>
      <c r="I13" s="35"/>
      <c r="J13" s="35"/>
      <c r="K13" s="35"/>
      <c r="L13" s="35"/>
      <c r="M13" s="35"/>
      <c r="N13" s="324"/>
      <c r="O13" s="35"/>
      <c r="P13" s="35"/>
      <c r="Q13" s="35"/>
      <c r="R13" s="35">
        <v>43.5</v>
      </c>
      <c r="S13" s="324">
        <v>24</v>
      </c>
      <c r="T13" s="35">
        <v>17</v>
      </c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96">
        <f t="shared" si="1"/>
        <v>0</v>
      </c>
      <c r="AU13" s="294">
        <f t="shared" si="2"/>
        <v>104</v>
      </c>
    </row>
    <row r="14" spans="1:47" ht="14.1" customHeight="1">
      <c r="A14" s="22">
        <f t="shared" si="0"/>
        <v>11</v>
      </c>
      <c r="B14" s="270">
        <v>11</v>
      </c>
      <c r="C14" s="40" t="s">
        <v>291</v>
      </c>
      <c r="D14" s="271">
        <v>1999</v>
      </c>
      <c r="E14" s="263"/>
      <c r="F14" s="35"/>
      <c r="G14" s="35">
        <v>3</v>
      </c>
      <c r="H14" s="35"/>
      <c r="I14" s="35">
        <v>13</v>
      </c>
      <c r="J14" s="35"/>
      <c r="K14" s="35">
        <v>2</v>
      </c>
      <c r="L14" s="35"/>
      <c r="M14" s="35">
        <v>10</v>
      </c>
      <c r="N14" s="324">
        <v>52</v>
      </c>
      <c r="O14" s="35"/>
      <c r="P14" s="35"/>
      <c r="Q14" s="35"/>
      <c r="R14" s="35"/>
      <c r="S14" s="324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96">
        <f t="shared" si="1"/>
        <v>0</v>
      </c>
      <c r="AU14" s="294">
        <f t="shared" si="2"/>
        <v>80</v>
      </c>
    </row>
    <row r="15" spans="1:47" ht="14.1" customHeight="1">
      <c r="A15" s="22">
        <f t="shared" si="0"/>
        <v>12</v>
      </c>
      <c r="B15" s="270">
        <v>12</v>
      </c>
      <c r="C15" s="40" t="s">
        <v>290</v>
      </c>
      <c r="D15" s="271">
        <v>1999</v>
      </c>
      <c r="E15" s="263"/>
      <c r="F15" s="35"/>
      <c r="G15" s="35"/>
      <c r="H15" s="35">
        <v>2</v>
      </c>
      <c r="I15" s="35">
        <v>4</v>
      </c>
      <c r="J15" s="35"/>
      <c r="K15" s="35">
        <v>5</v>
      </c>
      <c r="L15" s="35"/>
      <c r="M15" s="35"/>
      <c r="N15" s="324">
        <v>13</v>
      </c>
      <c r="O15" s="35">
        <v>21</v>
      </c>
      <c r="P15" s="35"/>
      <c r="Q15" s="35"/>
      <c r="R15" s="35">
        <v>30</v>
      </c>
      <c r="S15" s="324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96">
        <f t="shared" si="1"/>
        <v>0</v>
      </c>
      <c r="AU15" s="294">
        <f t="shared" si="2"/>
        <v>75</v>
      </c>
    </row>
    <row r="16" spans="1:47" ht="14.1" customHeight="1">
      <c r="A16" s="22">
        <f t="shared" ref="A16:A17" si="3">RANK(AU16,$AU$4:$AU$64,0)</f>
        <v>13</v>
      </c>
      <c r="B16" s="270">
        <v>14</v>
      </c>
      <c r="C16" s="40" t="s">
        <v>379</v>
      </c>
      <c r="D16" s="271"/>
      <c r="E16" s="263"/>
      <c r="F16" s="35"/>
      <c r="G16" s="35"/>
      <c r="H16" s="35"/>
      <c r="I16" s="35"/>
      <c r="J16" s="35"/>
      <c r="K16" s="35"/>
      <c r="L16" s="35"/>
      <c r="M16" s="35"/>
      <c r="N16" s="324"/>
      <c r="O16" s="35"/>
      <c r="P16" s="35"/>
      <c r="Q16" s="35"/>
      <c r="R16" s="35">
        <v>22.5</v>
      </c>
      <c r="S16" s="324">
        <v>33</v>
      </c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96">
        <f t="shared" si="1"/>
        <v>0</v>
      </c>
      <c r="AU16" s="294">
        <f t="shared" si="2"/>
        <v>55.5</v>
      </c>
    </row>
    <row r="17" spans="1:47" ht="14.1" customHeight="1">
      <c r="A17" s="22">
        <f t="shared" si="3"/>
        <v>14</v>
      </c>
      <c r="B17" s="270">
        <v>13</v>
      </c>
      <c r="C17" s="41" t="s">
        <v>345</v>
      </c>
      <c r="D17" s="271">
        <v>2001</v>
      </c>
      <c r="E17" s="263"/>
      <c r="F17" s="35"/>
      <c r="G17" s="35">
        <v>8</v>
      </c>
      <c r="H17" s="35"/>
      <c r="I17" s="35">
        <v>10</v>
      </c>
      <c r="J17" s="35"/>
      <c r="K17" s="35"/>
      <c r="L17" s="35"/>
      <c r="M17" s="35"/>
      <c r="N17" s="324">
        <v>31</v>
      </c>
      <c r="O17" s="35"/>
      <c r="P17" s="35"/>
      <c r="Q17" s="35"/>
      <c r="R17" s="35"/>
      <c r="S17" s="324"/>
      <c r="T17" s="35">
        <v>4</v>
      </c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96">
        <f t="shared" si="1"/>
        <v>0</v>
      </c>
      <c r="AU17" s="294">
        <f t="shared" si="2"/>
        <v>53</v>
      </c>
    </row>
    <row r="18" spans="1:47" ht="14.1" customHeight="1">
      <c r="A18" s="22">
        <f t="shared" si="0"/>
        <v>15</v>
      </c>
      <c r="B18" s="270">
        <v>16</v>
      </c>
      <c r="C18" s="111" t="s">
        <v>231</v>
      </c>
      <c r="D18" s="270">
        <v>1998</v>
      </c>
      <c r="E18" s="263">
        <v>30</v>
      </c>
      <c r="F18" s="35"/>
      <c r="G18" s="35"/>
      <c r="H18" s="35"/>
      <c r="I18" s="35"/>
      <c r="J18" s="35">
        <v>9</v>
      </c>
      <c r="K18" s="35">
        <v>3</v>
      </c>
      <c r="L18" s="35"/>
      <c r="M18" s="35"/>
      <c r="N18" s="324">
        <v>10</v>
      </c>
      <c r="O18" s="35"/>
      <c r="P18" s="35"/>
      <c r="Q18" s="35"/>
      <c r="R18" s="35"/>
      <c r="S18" s="324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96">
        <f t="shared" si="1"/>
        <v>0</v>
      </c>
      <c r="AU18" s="294">
        <f t="shared" si="2"/>
        <v>52</v>
      </c>
    </row>
    <row r="19" spans="1:47" ht="14.1" customHeight="1">
      <c r="A19" s="22">
        <f t="shared" si="0"/>
        <v>16</v>
      </c>
      <c r="B19" s="270">
        <v>19</v>
      </c>
      <c r="C19" s="41" t="s">
        <v>413</v>
      </c>
      <c r="D19" s="271"/>
      <c r="E19" s="263"/>
      <c r="F19" s="35"/>
      <c r="G19" s="35"/>
      <c r="H19" s="35"/>
      <c r="I19" s="35"/>
      <c r="J19" s="35"/>
      <c r="K19" s="35"/>
      <c r="L19" s="35"/>
      <c r="M19" s="35"/>
      <c r="N19" s="324"/>
      <c r="O19" s="35">
        <v>38</v>
      </c>
      <c r="P19" s="35"/>
      <c r="Q19" s="35">
        <v>13.5</v>
      </c>
      <c r="R19" s="35"/>
      <c r="S19" s="324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96">
        <f t="shared" si="1"/>
        <v>0</v>
      </c>
      <c r="AU19" s="294">
        <f t="shared" si="2"/>
        <v>51.5</v>
      </c>
    </row>
    <row r="20" spans="1:47" ht="14.1" customHeight="1">
      <c r="A20" s="22">
        <f t="shared" si="0"/>
        <v>17</v>
      </c>
      <c r="B20" s="270">
        <v>15</v>
      </c>
      <c r="C20" s="199" t="s">
        <v>341</v>
      </c>
      <c r="D20" s="270">
        <v>1999</v>
      </c>
      <c r="E20" s="263">
        <v>6</v>
      </c>
      <c r="F20" s="35"/>
      <c r="G20" s="35"/>
      <c r="H20" s="35"/>
      <c r="I20" s="35">
        <v>11</v>
      </c>
      <c r="J20" s="35"/>
      <c r="K20" s="35"/>
      <c r="L20" s="35"/>
      <c r="M20" s="35"/>
      <c r="N20" s="324">
        <v>19</v>
      </c>
      <c r="O20" s="35">
        <v>13</v>
      </c>
      <c r="P20" s="35"/>
      <c r="Q20" s="35"/>
      <c r="R20" s="35"/>
      <c r="S20" s="324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96">
        <f t="shared" si="1"/>
        <v>0</v>
      </c>
      <c r="AU20" s="294">
        <f t="shared" si="2"/>
        <v>49</v>
      </c>
    </row>
    <row r="21" spans="1:47" ht="14.1" customHeight="1">
      <c r="A21" s="22">
        <f t="shared" si="0"/>
        <v>18</v>
      </c>
      <c r="B21" s="270">
        <v>21</v>
      </c>
      <c r="C21" s="40" t="s">
        <v>376</v>
      </c>
      <c r="D21" s="271">
        <v>1999</v>
      </c>
      <c r="E21" s="263"/>
      <c r="F21" s="35"/>
      <c r="G21" s="35">
        <v>5</v>
      </c>
      <c r="H21" s="35"/>
      <c r="I21" s="35">
        <v>3</v>
      </c>
      <c r="J21" s="35"/>
      <c r="K21" s="35"/>
      <c r="L21" s="35"/>
      <c r="M21" s="35"/>
      <c r="N21" s="324">
        <v>15</v>
      </c>
      <c r="O21" s="35">
        <v>23</v>
      </c>
      <c r="P21" s="35"/>
      <c r="Q21" s="35"/>
      <c r="R21" s="35"/>
      <c r="S21" s="324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96">
        <f t="shared" si="1"/>
        <v>0</v>
      </c>
      <c r="AU21" s="294">
        <f t="shared" si="2"/>
        <v>46</v>
      </c>
    </row>
    <row r="22" spans="1:47" ht="14.1" customHeight="1">
      <c r="A22" s="22">
        <f t="shared" si="0"/>
        <v>19</v>
      </c>
      <c r="B22" s="270">
        <v>20</v>
      </c>
      <c r="C22" s="40" t="s">
        <v>374</v>
      </c>
      <c r="D22" s="271">
        <v>2001</v>
      </c>
      <c r="E22" s="263"/>
      <c r="F22" s="35">
        <v>6</v>
      </c>
      <c r="G22" s="35">
        <v>9</v>
      </c>
      <c r="H22" s="35"/>
      <c r="I22" s="35">
        <v>15</v>
      </c>
      <c r="J22" s="35"/>
      <c r="K22" s="35"/>
      <c r="L22" s="35"/>
      <c r="M22" s="35"/>
      <c r="N22" s="324"/>
      <c r="O22" s="35"/>
      <c r="P22" s="35"/>
      <c r="Q22" s="35"/>
      <c r="R22" s="35"/>
      <c r="S22" s="324">
        <v>9</v>
      </c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>
        <v>6</v>
      </c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96">
        <f t="shared" si="1"/>
        <v>0</v>
      </c>
      <c r="AU22" s="294">
        <f t="shared" si="2"/>
        <v>45</v>
      </c>
    </row>
    <row r="23" spans="1:47" ht="14.1" customHeight="1">
      <c r="A23" s="22">
        <f t="shared" si="0"/>
        <v>20</v>
      </c>
      <c r="B23" s="270">
        <v>22</v>
      </c>
      <c r="C23" s="8" t="s">
        <v>70</v>
      </c>
      <c r="D23" s="270">
        <v>2000</v>
      </c>
      <c r="E23" s="263"/>
      <c r="F23" s="35"/>
      <c r="G23" s="35"/>
      <c r="H23" s="35"/>
      <c r="I23" s="35"/>
      <c r="J23" s="35">
        <v>2</v>
      </c>
      <c r="K23" s="35"/>
      <c r="L23" s="35">
        <v>3</v>
      </c>
      <c r="M23" s="35"/>
      <c r="N23" s="324">
        <v>19</v>
      </c>
      <c r="O23" s="35"/>
      <c r="P23" s="35"/>
      <c r="Q23" s="35">
        <v>9</v>
      </c>
      <c r="R23" s="35"/>
      <c r="S23" s="324"/>
      <c r="T23" s="35"/>
      <c r="U23" s="35"/>
      <c r="V23" s="35">
        <v>9</v>
      </c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96">
        <f t="shared" si="1"/>
        <v>0</v>
      </c>
      <c r="AU23" s="294">
        <f t="shared" si="2"/>
        <v>42</v>
      </c>
    </row>
    <row r="24" spans="1:47" ht="14.1" customHeight="1">
      <c r="A24" s="22">
        <f t="shared" si="0"/>
        <v>21</v>
      </c>
      <c r="B24" s="270">
        <v>16</v>
      </c>
      <c r="C24" s="199" t="s">
        <v>324</v>
      </c>
      <c r="D24" s="275" t="s">
        <v>327</v>
      </c>
      <c r="E24" s="263"/>
      <c r="F24" s="35">
        <v>4</v>
      </c>
      <c r="G24" s="35"/>
      <c r="H24" s="35">
        <v>3</v>
      </c>
      <c r="I24" s="35"/>
      <c r="J24" s="35"/>
      <c r="K24" s="35"/>
      <c r="L24" s="35"/>
      <c r="M24" s="35"/>
      <c r="N24" s="324">
        <v>22</v>
      </c>
      <c r="O24" s="35">
        <v>4</v>
      </c>
      <c r="P24" s="35">
        <v>8</v>
      </c>
      <c r="Q24" s="35"/>
      <c r="R24" s="35"/>
      <c r="S24" s="324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96">
        <f t="shared" si="1"/>
        <v>0</v>
      </c>
      <c r="AU24" s="294">
        <f t="shared" si="2"/>
        <v>41</v>
      </c>
    </row>
    <row r="25" spans="1:47" ht="14.1" customHeight="1">
      <c r="A25" s="22">
        <f t="shared" si="0"/>
        <v>22</v>
      </c>
      <c r="B25" s="270">
        <v>16</v>
      </c>
      <c r="C25" s="208" t="s">
        <v>365</v>
      </c>
      <c r="D25" s="272"/>
      <c r="E25" s="263"/>
      <c r="F25" s="35"/>
      <c r="G25" s="35"/>
      <c r="H25" s="35"/>
      <c r="I25" s="35">
        <v>3</v>
      </c>
      <c r="J25" s="35"/>
      <c r="K25" s="35"/>
      <c r="L25" s="35"/>
      <c r="M25" s="35">
        <v>6</v>
      </c>
      <c r="N25" s="324">
        <v>31</v>
      </c>
      <c r="O25" s="35"/>
      <c r="P25" s="35"/>
      <c r="Q25" s="35"/>
      <c r="R25" s="35"/>
      <c r="S25" s="324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96">
        <f t="shared" si="1"/>
        <v>0</v>
      </c>
      <c r="AU25" s="294">
        <f t="shared" si="2"/>
        <v>40</v>
      </c>
    </row>
    <row r="26" spans="1:47" ht="13.5" customHeight="1">
      <c r="A26" s="22">
        <f t="shared" si="0"/>
        <v>23</v>
      </c>
      <c r="B26" s="270">
        <v>26</v>
      </c>
      <c r="C26" s="40" t="s">
        <v>419</v>
      </c>
      <c r="D26" s="273"/>
      <c r="E26" s="263"/>
      <c r="F26" s="35"/>
      <c r="G26" s="35"/>
      <c r="H26" s="35"/>
      <c r="I26" s="35"/>
      <c r="J26" s="35"/>
      <c r="K26" s="35"/>
      <c r="L26" s="35"/>
      <c r="M26" s="35"/>
      <c r="N26" s="324"/>
      <c r="O26" s="35"/>
      <c r="P26" s="35">
        <v>12</v>
      </c>
      <c r="Q26" s="35"/>
      <c r="R26" s="35">
        <v>22.5</v>
      </c>
      <c r="S26" s="324"/>
      <c r="T26" s="35">
        <v>3</v>
      </c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96">
        <f t="shared" si="1"/>
        <v>0</v>
      </c>
      <c r="AU26" s="294">
        <f t="shared" si="2"/>
        <v>37.5</v>
      </c>
    </row>
    <row r="27" spans="1:47" ht="14.1" customHeight="1">
      <c r="A27" s="22">
        <f t="shared" si="0"/>
        <v>24</v>
      </c>
      <c r="B27" s="270">
        <v>23</v>
      </c>
      <c r="C27" s="40" t="s">
        <v>373</v>
      </c>
      <c r="D27" s="271">
        <v>1998</v>
      </c>
      <c r="E27" s="263"/>
      <c r="F27" s="35"/>
      <c r="G27" s="35"/>
      <c r="H27" s="35"/>
      <c r="I27" s="35">
        <v>6</v>
      </c>
      <c r="J27" s="35"/>
      <c r="K27" s="35"/>
      <c r="L27" s="35"/>
      <c r="M27" s="35"/>
      <c r="N27" s="324">
        <v>22</v>
      </c>
      <c r="O27" s="35">
        <v>8</v>
      </c>
      <c r="P27" s="35"/>
      <c r="Q27" s="35"/>
      <c r="R27" s="35"/>
      <c r="S27" s="324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96">
        <f t="shared" si="1"/>
        <v>0</v>
      </c>
      <c r="AU27" s="294">
        <f t="shared" si="2"/>
        <v>36</v>
      </c>
    </row>
    <row r="28" spans="1:47" ht="14.1" customHeight="1">
      <c r="A28" s="22">
        <f t="shared" si="0"/>
        <v>25</v>
      </c>
      <c r="B28" s="270">
        <v>25</v>
      </c>
      <c r="C28" s="40" t="s">
        <v>371</v>
      </c>
      <c r="D28" s="271">
        <v>2003</v>
      </c>
      <c r="E28" s="263"/>
      <c r="F28" s="35"/>
      <c r="G28" s="35"/>
      <c r="H28" s="35"/>
      <c r="I28" s="35"/>
      <c r="J28" s="35">
        <v>4</v>
      </c>
      <c r="K28" s="35">
        <v>1</v>
      </c>
      <c r="L28" s="35"/>
      <c r="M28" s="35"/>
      <c r="N28" s="324">
        <v>17</v>
      </c>
      <c r="O28" s="35"/>
      <c r="P28" s="35"/>
      <c r="Q28" s="35"/>
      <c r="R28" s="35"/>
      <c r="S28" s="324"/>
      <c r="T28" s="35"/>
      <c r="U28" s="35"/>
      <c r="V28" s="35">
        <v>13</v>
      </c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96">
        <f t="shared" si="1"/>
        <v>0</v>
      </c>
      <c r="AU28" s="294">
        <f t="shared" si="2"/>
        <v>35</v>
      </c>
    </row>
    <row r="29" spans="1:47" ht="14.1" customHeight="1">
      <c r="A29" s="22">
        <f t="shared" si="0"/>
        <v>26</v>
      </c>
      <c r="B29" s="270">
        <v>24</v>
      </c>
      <c r="C29" s="40" t="s">
        <v>293</v>
      </c>
      <c r="D29" s="271">
        <v>1998</v>
      </c>
      <c r="E29" s="263"/>
      <c r="F29" s="35"/>
      <c r="G29" s="35"/>
      <c r="H29" s="35"/>
      <c r="I29" s="35">
        <v>7</v>
      </c>
      <c r="J29" s="35"/>
      <c r="K29" s="35"/>
      <c r="L29" s="35"/>
      <c r="M29" s="35"/>
      <c r="N29" s="324">
        <v>19</v>
      </c>
      <c r="O29" s="35">
        <v>6</v>
      </c>
      <c r="P29" s="35"/>
      <c r="Q29" s="35"/>
      <c r="R29" s="35"/>
      <c r="S29" s="324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96">
        <f t="shared" si="1"/>
        <v>0</v>
      </c>
      <c r="AU29" s="294">
        <f t="shared" si="2"/>
        <v>32</v>
      </c>
    </row>
    <row r="30" spans="1:47" ht="14.1" customHeight="1">
      <c r="A30" s="22">
        <f t="shared" si="0"/>
        <v>26</v>
      </c>
      <c r="B30" s="270">
        <v>27</v>
      </c>
      <c r="C30" s="41" t="s">
        <v>411</v>
      </c>
      <c r="D30" s="271"/>
      <c r="E30" s="263"/>
      <c r="F30" s="35"/>
      <c r="G30" s="35"/>
      <c r="H30" s="35"/>
      <c r="I30" s="35"/>
      <c r="J30" s="35"/>
      <c r="K30" s="35"/>
      <c r="L30" s="35"/>
      <c r="M30" s="35"/>
      <c r="N30" s="324"/>
      <c r="O30" s="35">
        <v>22</v>
      </c>
      <c r="P30" s="35">
        <v>10</v>
      </c>
      <c r="Q30" s="35"/>
      <c r="R30" s="35"/>
      <c r="S30" s="324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96">
        <f t="shared" si="1"/>
        <v>0</v>
      </c>
      <c r="AU30" s="294">
        <f t="shared" si="2"/>
        <v>32</v>
      </c>
    </row>
    <row r="31" spans="1:47" ht="14.1" customHeight="1">
      <c r="A31" s="22">
        <f t="shared" si="0"/>
        <v>28</v>
      </c>
      <c r="B31" s="270">
        <v>28</v>
      </c>
      <c r="C31" s="41" t="s">
        <v>278</v>
      </c>
      <c r="D31" s="271">
        <v>1998</v>
      </c>
      <c r="E31" s="263"/>
      <c r="F31" s="35"/>
      <c r="G31" s="35"/>
      <c r="H31" s="35">
        <v>8</v>
      </c>
      <c r="I31" s="35">
        <v>5</v>
      </c>
      <c r="J31" s="35"/>
      <c r="K31" s="35"/>
      <c r="L31" s="35"/>
      <c r="M31" s="35"/>
      <c r="N31" s="324">
        <v>15</v>
      </c>
      <c r="O31" s="35"/>
      <c r="P31" s="35"/>
      <c r="Q31" s="35"/>
      <c r="R31" s="35"/>
      <c r="S31" s="324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96">
        <f t="shared" si="1"/>
        <v>0</v>
      </c>
      <c r="AU31" s="294">
        <f t="shared" si="2"/>
        <v>28</v>
      </c>
    </row>
    <row r="32" spans="1:47" ht="14.1" customHeight="1">
      <c r="A32" s="22">
        <f t="shared" si="0"/>
        <v>28</v>
      </c>
      <c r="B32" s="270">
        <v>28</v>
      </c>
      <c r="C32" s="41" t="s">
        <v>74</v>
      </c>
      <c r="D32" s="271"/>
      <c r="E32" s="263"/>
      <c r="F32" s="35"/>
      <c r="G32" s="35"/>
      <c r="H32" s="35"/>
      <c r="I32" s="35"/>
      <c r="J32" s="35"/>
      <c r="K32" s="35"/>
      <c r="L32" s="35"/>
      <c r="M32" s="35"/>
      <c r="N32" s="324"/>
      <c r="O32" s="35">
        <v>14</v>
      </c>
      <c r="P32" s="35">
        <v>14</v>
      </c>
      <c r="Q32" s="35"/>
      <c r="R32" s="35"/>
      <c r="S32" s="324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96">
        <f t="shared" si="1"/>
        <v>0</v>
      </c>
      <c r="AU32" s="294">
        <f t="shared" si="2"/>
        <v>28</v>
      </c>
    </row>
    <row r="33" spans="1:47" ht="14.1" customHeight="1">
      <c r="A33" s="22">
        <f t="shared" si="0"/>
        <v>30</v>
      </c>
      <c r="B33" s="270">
        <v>30</v>
      </c>
      <c r="C33" s="41" t="s">
        <v>414</v>
      </c>
      <c r="D33" s="271"/>
      <c r="E33" s="263"/>
      <c r="F33" s="35"/>
      <c r="G33" s="35"/>
      <c r="H33" s="35"/>
      <c r="I33" s="35"/>
      <c r="J33" s="35"/>
      <c r="K33" s="35"/>
      <c r="L33" s="35"/>
      <c r="M33" s="35"/>
      <c r="N33" s="324"/>
      <c r="O33" s="35">
        <v>1</v>
      </c>
      <c r="P33" s="35">
        <v>6</v>
      </c>
      <c r="Q33" s="35"/>
      <c r="R33" s="35"/>
      <c r="S33" s="324">
        <v>15</v>
      </c>
      <c r="T33" s="35"/>
      <c r="U33" s="35"/>
      <c r="V33" s="35">
        <v>5</v>
      </c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96">
        <f t="shared" si="1"/>
        <v>0</v>
      </c>
      <c r="AU33" s="294">
        <f t="shared" si="2"/>
        <v>27</v>
      </c>
    </row>
    <row r="34" spans="1:47" ht="14.1" customHeight="1">
      <c r="A34" s="22">
        <f t="shared" si="0"/>
        <v>31</v>
      </c>
      <c r="B34" s="270">
        <v>31</v>
      </c>
      <c r="C34" s="111" t="s">
        <v>287</v>
      </c>
      <c r="D34" s="270">
        <v>1998</v>
      </c>
      <c r="E34" s="263">
        <v>7.5</v>
      </c>
      <c r="F34" s="35"/>
      <c r="G34" s="35"/>
      <c r="H34" s="35"/>
      <c r="I34" s="35"/>
      <c r="J34" s="35"/>
      <c r="K34" s="35"/>
      <c r="L34" s="35"/>
      <c r="M34" s="35"/>
      <c r="N34" s="324"/>
      <c r="O34" s="35"/>
      <c r="P34" s="35">
        <v>19</v>
      </c>
      <c r="Q34" s="35"/>
      <c r="R34" s="35"/>
      <c r="S34" s="324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96">
        <f t="shared" si="1"/>
        <v>0</v>
      </c>
      <c r="AU34" s="294">
        <f t="shared" si="2"/>
        <v>26.5</v>
      </c>
    </row>
    <row r="35" spans="1:47" ht="14.1" customHeight="1">
      <c r="A35" s="22">
        <f t="shared" si="0"/>
        <v>32</v>
      </c>
      <c r="B35" s="270">
        <v>32</v>
      </c>
      <c r="C35" s="40" t="s">
        <v>388</v>
      </c>
      <c r="D35" s="271"/>
      <c r="E35" s="263"/>
      <c r="F35" s="35">
        <v>5</v>
      </c>
      <c r="G35" s="35"/>
      <c r="H35" s="35">
        <v>1</v>
      </c>
      <c r="I35" s="35"/>
      <c r="J35" s="35"/>
      <c r="K35" s="35"/>
      <c r="L35" s="35"/>
      <c r="M35" s="35"/>
      <c r="N35" s="324">
        <v>10</v>
      </c>
      <c r="O35" s="35"/>
      <c r="P35" s="35">
        <v>9</v>
      </c>
      <c r="Q35" s="35"/>
      <c r="R35" s="35"/>
      <c r="S35" s="324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296">
        <f t="shared" si="1"/>
        <v>0</v>
      </c>
      <c r="AU35" s="294">
        <f t="shared" si="2"/>
        <v>25</v>
      </c>
    </row>
    <row r="36" spans="1:47" ht="14.1" customHeight="1">
      <c r="A36" s="22">
        <f t="shared" si="0"/>
        <v>33</v>
      </c>
      <c r="B36" s="270">
        <v>33</v>
      </c>
      <c r="C36" s="41" t="s">
        <v>216</v>
      </c>
      <c r="D36" s="271">
        <v>2001</v>
      </c>
      <c r="E36" s="263">
        <v>22.5</v>
      </c>
      <c r="F36" s="35"/>
      <c r="G36" s="35"/>
      <c r="H36" s="35"/>
      <c r="I36" s="35"/>
      <c r="J36" s="35"/>
      <c r="K36" s="35"/>
      <c r="L36" s="35"/>
      <c r="M36" s="35"/>
      <c r="N36" s="324"/>
      <c r="O36" s="35"/>
      <c r="P36" s="35"/>
      <c r="Q36" s="35"/>
      <c r="R36" s="35"/>
      <c r="S36" s="324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96">
        <f t="shared" ref="AT36:AT64" si="4">SUM(W36:AH36)+SUM(AJ36:AR36)</f>
        <v>0</v>
      </c>
      <c r="AU36" s="294">
        <f t="shared" ref="AU36:AU64" si="5">SUM(E36:AS36)</f>
        <v>22.5</v>
      </c>
    </row>
    <row r="37" spans="1:47" ht="14.1" customHeight="1">
      <c r="A37" s="22">
        <f t="shared" si="0"/>
        <v>34</v>
      </c>
      <c r="B37" s="270">
        <v>35</v>
      </c>
      <c r="C37" s="41" t="s">
        <v>412</v>
      </c>
      <c r="D37" s="271"/>
      <c r="E37" s="263"/>
      <c r="F37" s="35"/>
      <c r="G37" s="35"/>
      <c r="H37" s="35"/>
      <c r="I37" s="35"/>
      <c r="J37" s="35"/>
      <c r="K37" s="35"/>
      <c r="L37" s="35"/>
      <c r="M37" s="35"/>
      <c r="N37" s="324"/>
      <c r="O37" s="35">
        <v>15</v>
      </c>
      <c r="P37" s="35"/>
      <c r="Q37" s="35"/>
      <c r="R37" s="35"/>
      <c r="S37" s="324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96">
        <f t="shared" si="4"/>
        <v>0</v>
      </c>
      <c r="AU37" s="294">
        <f t="shared" si="5"/>
        <v>15</v>
      </c>
    </row>
    <row r="38" spans="1:47" ht="14.1" customHeight="1">
      <c r="A38" s="22">
        <f t="shared" si="0"/>
        <v>35</v>
      </c>
      <c r="B38" s="270">
        <v>36</v>
      </c>
      <c r="C38" s="199" t="s">
        <v>340</v>
      </c>
      <c r="D38" s="275"/>
      <c r="E38" s="263">
        <v>13.5</v>
      </c>
      <c r="F38" s="35"/>
      <c r="G38" s="35"/>
      <c r="H38" s="35"/>
      <c r="I38" s="35"/>
      <c r="J38" s="35"/>
      <c r="K38" s="35"/>
      <c r="L38" s="35"/>
      <c r="M38" s="35"/>
      <c r="N38" s="324"/>
      <c r="O38" s="35"/>
      <c r="P38" s="35"/>
      <c r="Q38" s="35"/>
      <c r="R38" s="35"/>
      <c r="S38" s="324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96">
        <f t="shared" si="4"/>
        <v>0</v>
      </c>
      <c r="AU38" s="294">
        <f t="shared" si="5"/>
        <v>13.5</v>
      </c>
    </row>
    <row r="39" spans="1:47" ht="14.1" customHeight="1">
      <c r="A39" s="22">
        <f t="shared" ref="A39:A64" si="6">RANK(AU39,$AU$4:$AU$64,0)</f>
        <v>36</v>
      </c>
      <c r="B39" s="270">
        <v>37</v>
      </c>
      <c r="C39" s="40" t="s">
        <v>105</v>
      </c>
      <c r="D39" s="273" t="s">
        <v>327</v>
      </c>
      <c r="E39" s="263"/>
      <c r="F39" s="35"/>
      <c r="G39" s="35"/>
      <c r="H39" s="35"/>
      <c r="I39" s="35"/>
      <c r="J39" s="35"/>
      <c r="K39" s="35"/>
      <c r="L39" s="35"/>
      <c r="M39" s="35"/>
      <c r="N39" s="324"/>
      <c r="O39" s="35">
        <v>13</v>
      </c>
      <c r="P39" s="35"/>
      <c r="Q39" s="35"/>
      <c r="R39" s="35"/>
      <c r="S39" s="324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96">
        <f t="shared" si="4"/>
        <v>0</v>
      </c>
      <c r="AU39" s="294">
        <f t="shared" si="5"/>
        <v>13</v>
      </c>
    </row>
    <row r="40" spans="1:47" ht="14.1" customHeight="1">
      <c r="A40" s="22">
        <f t="shared" si="6"/>
        <v>36</v>
      </c>
      <c r="B40" s="270">
        <v>37</v>
      </c>
      <c r="C40" s="40" t="s">
        <v>420</v>
      </c>
      <c r="D40" s="273"/>
      <c r="E40" s="263"/>
      <c r="F40" s="35"/>
      <c r="G40" s="35"/>
      <c r="H40" s="35"/>
      <c r="I40" s="35"/>
      <c r="J40" s="35"/>
      <c r="K40" s="35"/>
      <c r="L40" s="35"/>
      <c r="M40" s="35"/>
      <c r="N40" s="324"/>
      <c r="O40" s="35"/>
      <c r="P40" s="35">
        <v>7</v>
      </c>
      <c r="Q40" s="35"/>
      <c r="R40" s="35"/>
      <c r="S40" s="324"/>
      <c r="T40" s="35"/>
      <c r="U40" s="35">
        <v>6</v>
      </c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96">
        <f t="shared" si="4"/>
        <v>0</v>
      </c>
      <c r="AU40" s="294">
        <f t="shared" si="5"/>
        <v>13</v>
      </c>
    </row>
    <row r="41" spans="1:47" ht="14.1" customHeight="1">
      <c r="A41" s="22">
        <f t="shared" si="6"/>
        <v>38</v>
      </c>
      <c r="B41" s="270">
        <v>34</v>
      </c>
      <c r="C41" s="208" t="s">
        <v>280</v>
      </c>
      <c r="D41" s="272">
        <v>2002</v>
      </c>
      <c r="E41" s="263"/>
      <c r="F41" s="35"/>
      <c r="G41" s="35"/>
      <c r="H41" s="35"/>
      <c r="I41" s="35"/>
      <c r="J41" s="35"/>
      <c r="K41" s="35"/>
      <c r="L41" s="35"/>
      <c r="M41" s="35"/>
      <c r="N41" s="324">
        <v>11</v>
      </c>
      <c r="O41" s="35"/>
      <c r="P41" s="35"/>
      <c r="Q41" s="35"/>
      <c r="R41" s="35"/>
      <c r="S41" s="324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96">
        <f t="shared" si="4"/>
        <v>0</v>
      </c>
      <c r="AU41" s="294">
        <f t="shared" si="5"/>
        <v>11</v>
      </c>
    </row>
    <row r="42" spans="1:47" ht="14.1" customHeight="1">
      <c r="A42" s="22">
        <f t="shared" si="6"/>
        <v>38</v>
      </c>
      <c r="B42" s="270">
        <v>39</v>
      </c>
      <c r="C42" s="40" t="s">
        <v>439</v>
      </c>
      <c r="D42" s="271"/>
      <c r="E42" s="263"/>
      <c r="F42" s="35"/>
      <c r="G42" s="35"/>
      <c r="H42" s="35"/>
      <c r="I42" s="35"/>
      <c r="J42" s="35"/>
      <c r="K42" s="35"/>
      <c r="L42" s="35"/>
      <c r="M42" s="35"/>
      <c r="N42" s="324"/>
      <c r="O42" s="35"/>
      <c r="P42" s="35"/>
      <c r="Q42" s="35"/>
      <c r="R42" s="35"/>
      <c r="S42" s="324"/>
      <c r="T42" s="35"/>
      <c r="U42" s="35"/>
      <c r="V42" s="35">
        <v>11</v>
      </c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296">
        <f t="shared" si="4"/>
        <v>0</v>
      </c>
      <c r="AU42" s="294">
        <f t="shared" si="5"/>
        <v>11</v>
      </c>
    </row>
    <row r="43" spans="1:47" ht="14.1" customHeight="1">
      <c r="A43" s="22">
        <f t="shared" si="6"/>
        <v>38</v>
      </c>
      <c r="B43" s="270">
        <v>39</v>
      </c>
      <c r="C43" s="40" t="s">
        <v>433</v>
      </c>
      <c r="D43" s="271"/>
      <c r="E43" s="263"/>
      <c r="F43" s="35"/>
      <c r="G43" s="35"/>
      <c r="H43" s="35"/>
      <c r="I43" s="35"/>
      <c r="J43" s="35"/>
      <c r="K43" s="35"/>
      <c r="L43" s="35"/>
      <c r="M43" s="35"/>
      <c r="N43" s="324"/>
      <c r="O43" s="35"/>
      <c r="P43" s="35"/>
      <c r="Q43" s="35"/>
      <c r="R43" s="35"/>
      <c r="S43" s="324"/>
      <c r="T43" s="35"/>
      <c r="U43" s="35">
        <v>11</v>
      </c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96">
        <f t="shared" si="4"/>
        <v>0</v>
      </c>
      <c r="AU43" s="294">
        <f t="shared" si="5"/>
        <v>11</v>
      </c>
    </row>
    <row r="44" spans="1:47" ht="14.1" customHeight="1">
      <c r="A44" s="22">
        <f t="shared" si="6"/>
        <v>41</v>
      </c>
      <c r="B44" s="270">
        <v>41</v>
      </c>
      <c r="C44" s="199" t="s">
        <v>423</v>
      </c>
      <c r="D44" s="270"/>
      <c r="E44" s="263"/>
      <c r="F44" s="35"/>
      <c r="G44" s="35"/>
      <c r="H44" s="35"/>
      <c r="I44" s="35"/>
      <c r="J44" s="35"/>
      <c r="K44" s="35"/>
      <c r="L44" s="35"/>
      <c r="M44" s="35"/>
      <c r="N44" s="324"/>
      <c r="O44" s="35"/>
      <c r="P44" s="35"/>
      <c r="Q44" s="35">
        <v>10.5</v>
      </c>
      <c r="R44" s="35"/>
      <c r="S44" s="324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96">
        <f t="shared" si="4"/>
        <v>0</v>
      </c>
      <c r="AU44" s="294">
        <f t="shared" si="5"/>
        <v>10.5</v>
      </c>
    </row>
    <row r="45" spans="1:47" ht="14.1" customHeight="1">
      <c r="A45" s="22">
        <f t="shared" si="6"/>
        <v>42</v>
      </c>
      <c r="B45" s="270">
        <v>42</v>
      </c>
      <c r="C45" s="40" t="s">
        <v>359</v>
      </c>
      <c r="D45" s="271"/>
      <c r="E45" s="263"/>
      <c r="F45" s="35"/>
      <c r="G45" s="35"/>
      <c r="H45" s="35"/>
      <c r="I45" s="35"/>
      <c r="J45" s="35"/>
      <c r="K45" s="35"/>
      <c r="L45" s="35">
        <v>2</v>
      </c>
      <c r="M45" s="35"/>
      <c r="N45" s="324">
        <v>8</v>
      </c>
      <c r="O45" s="35"/>
      <c r="P45" s="35"/>
      <c r="Q45" s="35"/>
      <c r="R45" s="35"/>
      <c r="S45" s="324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296">
        <f t="shared" si="4"/>
        <v>0</v>
      </c>
      <c r="AU45" s="294">
        <f t="shared" si="5"/>
        <v>10</v>
      </c>
    </row>
    <row r="46" spans="1:47" ht="14.1" customHeight="1">
      <c r="A46" s="22">
        <f t="shared" si="6"/>
        <v>42</v>
      </c>
      <c r="B46" s="270">
        <v>42</v>
      </c>
      <c r="C46" s="40" t="s">
        <v>399</v>
      </c>
      <c r="D46" s="271">
        <v>1999</v>
      </c>
      <c r="E46" s="263"/>
      <c r="F46" s="35"/>
      <c r="G46" s="35"/>
      <c r="H46" s="35"/>
      <c r="I46" s="35"/>
      <c r="J46" s="35">
        <v>5</v>
      </c>
      <c r="K46" s="35"/>
      <c r="L46" s="35"/>
      <c r="M46" s="35"/>
      <c r="N46" s="324">
        <v>5</v>
      </c>
      <c r="O46" s="35"/>
      <c r="P46" s="35"/>
      <c r="Q46" s="35"/>
      <c r="R46" s="35"/>
      <c r="S46" s="324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296">
        <f t="shared" si="4"/>
        <v>0</v>
      </c>
      <c r="AU46" s="294">
        <f t="shared" si="5"/>
        <v>10</v>
      </c>
    </row>
    <row r="47" spans="1:47" ht="14.1" customHeight="1">
      <c r="A47" s="22">
        <f t="shared" si="6"/>
        <v>44</v>
      </c>
      <c r="B47" s="270">
        <v>45</v>
      </c>
      <c r="C47" s="40" t="s">
        <v>440</v>
      </c>
      <c r="D47" s="271"/>
      <c r="E47" s="263"/>
      <c r="F47" s="35"/>
      <c r="G47" s="35"/>
      <c r="H47" s="35"/>
      <c r="I47" s="35"/>
      <c r="J47" s="35"/>
      <c r="K47" s="35"/>
      <c r="L47" s="35"/>
      <c r="M47" s="35"/>
      <c r="N47" s="324"/>
      <c r="O47" s="35"/>
      <c r="P47" s="35"/>
      <c r="Q47" s="35"/>
      <c r="R47" s="35"/>
      <c r="S47" s="324"/>
      <c r="T47" s="35"/>
      <c r="U47" s="35"/>
      <c r="V47" s="35">
        <v>8</v>
      </c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296">
        <f t="shared" si="4"/>
        <v>0</v>
      </c>
      <c r="AU47" s="294">
        <f t="shared" si="5"/>
        <v>8</v>
      </c>
    </row>
    <row r="48" spans="1:47" ht="14.1" customHeight="1">
      <c r="A48" s="22">
        <f t="shared" si="6"/>
        <v>44</v>
      </c>
      <c r="B48" s="270">
        <v>45</v>
      </c>
      <c r="C48" s="40" t="s">
        <v>434</v>
      </c>
      <c r="D48" s="271"/>
      <c r="E48" s="263"/>
      <c r="F48" s="35"/>
      <c r="G48" s="35"/>
      <c r="H48" s="35"/>
      <c r="I48" s="35"/>
      <c r="J48" s="35"/>
      <c r="K48" s="35"/>
      <c r="L48" s="35"/>
      <c r="M48" s="35"/>
      <c r="N48" s="324"/>
      <c r="O48" s="35"/>
      <c r="P48" s="35"/>
      <c r="Q48" s="35"/>
      <c r="R48" s="35"/>
      <c r="S48" s="324"/>
      <c r="T48" s="35"/>
      <c r="U48" s="35">
        <v>8</v>
      </c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296">
        <f t="shared" si="4"/>
        <v>0</v>
      </c>
      <c r="AU48" s="294">
        <f t="shared" si="5"/>
        <v>8</v>
      </c>
    </row>
    <row r="49" spans="1:47" ht="14.1" customHeight="1">
      <c r="A49" s="22">
        <f t="shared" si="6"/>
        <v>44</v>
      </c>
      <c r="B49" s="7">
        <v>45</v>
      </c>
      <c r="C49" s="199" t="s">
        <v>318</v>
      </c>
      <c r="D49" s="275" t="s">
        <v>327</v>
      </c>
      <c r="E49" s="263"/>
      <c r="F49" s="35"/>
      <c r="G49" s="35"/>
      <c r="H49" s="35"/>
      <c r="I49" s="35"/>
      <c r="J49" s="35"/>
      <c r="K49" s="35"/>
      <c r="L49" s="35"/>
      <c r="M49" s="35"/>
      <c r="N49" s="324"/>
      <c r="O49" s="35">
        <v>8</v>
      </c>
      <c r="P49" s="35"/>
      <c r="Q49" s="35"/>
      <c r="R49" s="35"/>
      <c r="S49" s="324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296">
        <f t="shared" si="4"/>
        <v>0</v>
      </c>
      <c r="AU49" s="294">
        <f t="shared" si="5"/>
        <v>8</v>
      </c>
    </row>
    <row r="50" spans="1:47" ht="14.1" customHeight="1">
      <c r="A50" s="22">
        <f t="shared" si="6"/>
        <v>44</v>
      </c>
      <c r="B50" s="270">
        <v>45</v>
      </c>
      <c r="C50" s="40" t="s">
        <v>396</v>
      </c>
      <c r="D50" s="271">
        <v>2000</v>
      </c>
      <c r="E50" s="263"/>
      <c r="F50" s="35"/>
      <c r="G50" s="35"/>
      <c r="H50" s="35"/>
      <c r="I50" s="35">
        <v>8</v>
      </c>
      <c r="J50" s="35"/>
      <c r="K50" s="35"/>
      <c r="L50" s="35"/>
      <c r="M50" s="35"/>
      <c r="N50" s="324"/>
      <c r="O50" s="35"/>
      <c r="P50" s="35"/>
      <c r="Q50" s="35"/>
      <c r="R50" s="35"/>
      <c r="S50" s="324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296">
        <f t="shared" si="4"/>
        <v>0</v>
      </c>
      <c r="AU50" s="294">
        <f t="shared" si="5"/>
        <v>8</v>
      </c>
    </row>
    <row r="51" spans="1:47" ht="14.1" customHeight="1">
      <c r="A51" s="22">
        <f t="shared" si="6"/>
        <v>44</v>
      </c>
      <c r="B51" s="270">
        <v>45</v>
      </c>
      <c r="C51" s="40" t="s">
        <v>397</v>
      </c>
      <c r="D51" s="271">
        <v>1999</v>
      </c>
      <c r="E51" s="263"/>
      <c r="F51" s="35"/>
      <c r="G51" s="35"/>
      <c r="H51" s="35"/>
      <c r="I51" s="35">
        <v>2</v>
      </c>
      <c r="J51" s="35"/>
      <c r="K51" s="35"/>
      <c r="L51" s="35"/>
      <c r="M51" s="35"/>
      <c r="N51" s="324">
        <v>6</v>
      </c>
      <c r="O51" s="35"/>
      <c r="P51" s="35"/>
      <c r="Q51" s="35"/>
      <c r="R51" s="35"/>
      <c r="S51" s="324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296">
        <f t="shared" si="4"/>
        <v>0</v>
      </c>
      <c r="AU51" s="294">
        <f t="shared" si="5"/>
        <v>8</v>
      </c>
    </row>
    <row r="52" spans="1:47" ht="14.1" customHeight="1">
      <c r="A52" s="22">
        <f t="shared" si="6"/>
        <v>49</v>
      </c>
      <c r="B52" s="270">
        <v>50</v>
      </c>
      <c r="C52" s="40" t="s">
        <v>441</v>
      </c>
      <c r="D52" s="271"/>
      <c r="E52" s="263"/>
      <c r="F52" s="35"/>
      <c r="G52" s="35"/>
      <c r="H52" s="35"/>
      <c r="I52" s="35"/>
      <c r="J52" s="35"/>
      <c r="K52" s="35"/>
      <c r="L52" s="35"/>
      <c r="M52" s="35"/>
      <c r="N52" s="324"/>
      <c r="O52" s="35"/>
      <c r="P52" s="35"/>
      <c r="Q52" s="35"/>
      <c r="R52" s="35"/>
      <c r="S52" s="324"/>
      <c r="T52" s="35"/>
      <c r="U52" s="35"/>
      <c r="V52" s="35">
        <v>7</v>
      </c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296">
        <f t="shared" si="4"/>
        <v>0</v>
      </c>
      <c r="AU52" s="294">
        <f t="shared" si="5"/>
        <v>7</v>
      </c>
    </row>
    <row r="53" spans="1:47" ht="14.1" customHeight="1">
      <c r="A53" s="22">
        <f t="shared" si="6"/>
        <v>50</v>
      </c>
      <c r="B53" s="270">
        <v>52</v>
      </c>
      <c r="C53" s="111" t="s">
        <v>256</v>
      </c>
      <c r="D53" s="270">
        <v>1998</v>
      </c>
      <c r="E53" s="263"/>
      <c r="F53" s="35"/>
      <c r="G53" s="35"/>
      <c r="H53" s="35"/>
      <c r="I53" s="35"/>
      <c r="J53" s="35"/>
      <c r="K53" s="35"/>
      <c r="L53" s="35"/>
      <c r="M53" s="35"/>
      <c r="N53" s="324"/>
      <c r="O53" s="35"/>
      <c r="P53" s="35"/>
      <c r="Q53" s="35">
        <v>6</v>
      </c>
      <c r="R53" s="35"/>
      <c r="S53" s="324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296">
        <f t="shared" si="4"/>
        <v>0</v>
      </c>
      <c r="AU53" s="294">
        <f t="shared" si="5"/>
        <v>6</v>
      </c>
    </row>
    <row r="54" spans="1:47" ht="14.1" customHeight="1">
      <c r="A54" s="22">
        <f t="shared" si="6"/>
        <v>51</v>
      </c>
      <c r="B54" s="270">
        <v>54</v>
      </c>
      <c r="C54" s="199" t="s">
        <v>428</v>
      </c>
      <c r="D54" s="270"/>
      <c r="E54" s="263"/>
      <c r="F54" s="35"/>
      <c r="G54" s="35"/>
      <c r="H54" s="35"/>
      <c r="I54" s="35"/>
      <c r="J54" s="35"/>
      <c r="K54" s="35"/>
      <c r="L54" s="35"/>
      <c r="M54" s="35"/>
      <c r="N54" s="324"/>
      <c r="O54" s="35"/>
      <c r="P54" s="35"/>
      <c r="Q54" s="35"/>
      <c r="R54" s="35">
        <v>4.5</v>
      </c>
      <c r="S54" s="324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296">
        <f t="shared" si="4"/>
        <v>0</v>
      </c>
      <c r="AU54" s="294">
        <f t="shared" si="5"/>
        <v>4.5</v>
      </c>
    </row>
    <row r="55" spans="1:47" ht="14.1" customHeight="1">
      <c r="A55" s="22">
        <f t="shared" si="6"/>
        <v>52</v>
      </c>
      <c r="B55" s="270">
        <v>55</v>
      </c>
      <c r="C55" s="40" t="s">
        <v>398</v>
      </c>
      <c r="D55" s="271"/>
      <c r="E55" s="263"/>
      <c r="F55" s="35"/>
      <c r="G55" s="35"/>
      <c r="H55" s="35"/>
      <c r="I55" s="35">
        <v>1</v>
      </c>
      <c r="J55" s="35"/>
      <c r="K55" s="35"/>
      <c r="L55" s="35"/>
      <c r="M55" s="35"/>
      <c r="N55" s="324">
        <v>3</v>
      </c>
      <c r="O55" s="35"/>
      <c r="P55" s="35"/>
      <c r="Q55" s="35"/>
      <c r="R55" s="35"/>
      <c r="S55" s="324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296">
        <f t="shared" si="4"/>
        <v>0</v>
      </c>
      <c r="AU55" s="294">
        <f t="shared" si="5"/>
        <v>4</v>
      </c>
    </row>
    <row r="56" spans="1:47" ht="14.1" customHeight="1">
      <c r="A56" s="22">
        <f t="shared" si="6"/>
        <v>53</v>
      </c>
      <c r="B56" s="270">
        <v>57</v>
      </c>
      <c r="C56" s="40" t="s">
        <v>435</v>
      </c>
      <c r="D56" s="271"/>
      <c r="E56" s="263"/>
      <c r="F56" s="35"/>
      <c r="G56" s="35"/>
      <c r="H56" s="35"/>
      <c r="I56" s="35"/>
      <c r="J56" s="35"/>
      <c r="K56" s="35"/>
      <c r="L56" s="35"/>
      <c r="M56" s="35"/>
      <c r="N56" s="324"/>
      <c r="O56" s="35"/>
      <c r="P56" s="35"/>
      <c r="Q56" s="35"/>
      <c r="R56" s="35"/>
      <c r="S56" s="324"/>
      <c r="T56" s="35"/>
      <c r="U56" s="35">
        <v>3</v>
      </c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296">
        <f t="shared" si="4"/>
        <v>0</v>
      </c>
      <c r="AU56" s="294">
        <f t="shared" si="5"/>
        <v>3</v>
      </c>
    </row>
    <row r="57" spans="1:47" ht="14.1" customHeight="1">
      <c r="A57" s="22">
        <f t="shared" si="6"/>
        <v>54</v>
      </c>
      <c r="B57" s="270">
        <v>55</v>
      </c>
      <c r="C57" s="40" t="s">
        <v>408</v>
      </c>
      <c r="D57" s="271"/>
      <c r="E57" s="263"/>
      <c r="F57" s="35"/>
      <c r="G57" s="35"/>
      <c r="H57" s="35"/>
      <c r="I57" s="35"/>
      <c r="J57" s="35"/>
      <c r="K57" s="35"/>
      <c r="L57" s="35"/>
      <c r="M57" s="35"/>
      <c r="N57" s="324">
        <v>2</v>
      </c>
      <c r="O57" s="35"/>
      <c r="P57" s="35"/>
      <c r="Q57" s="35"/>
      <c r="R57" s="35"/>
      <c r="S57" s="324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296">
        <f t="shared" si="4"/>
        <v>0</v>
      </c>
      <c r="AU57" s="294">
        <f t="shared" si="5"/>
        <v>2</v>
      </c>
    </row>
    <row r="58" spans="1:47" ht="14.1" customHeight="1">
      <c r="A58" s="22">
        <f t="shared" si="6"/>
        <v>54</v>
      </c>
      <c r="B58" s="270">
        <v>58</v>
      </c>
      <c r="C58" s="208" t="s">
        <v>366</v>
      </c>
      <c r="D58" s="272"/>
      <c r="E58" s="263"/>
      <c r="F58" s="35"/>
      <c r="G58" s="35"/>
      <c r="H58" s="35"/>
      <c r="I58" s="35"/>
      <c r="J58" s="35"/>
      <c r="K58" s="35"/>
      <c r="L58" s="35"/>
      <c r="M58" s="35"/>
      <c r="N58" s="324">
        <v>2</v>
      </c>
      <c r="O58" s="35"/>
      <c r="P58" s="35"/>
      <c r="Q58" s="35"/>
      <c r="R58" s="35"/>
      <c r="S58" s="324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296">
        <f t="shared" si="4"/>
        <v>0</v>
      </c>
      <c r="AU58" s="294">
        <f t="shared" si="5"/>
        <v>2</v>
      </c>
    </row>
    <row r="59" spans="1:47" ht="14.1" customHeight="1">
      <c r="A59" s="22">
        <f t="shared" si="6"/>
        <v>54</v>
      </c>
      <c r="B59" s="270">
        <v>58</v>
      </c>
      <c r="C59" s="40" t="s">
        <v>436</v>
      </c>
      <c r="D59" s="271"/>
      <c r="E59" s="263"/>
      <c r="F59" s="35"/>
      <c r="G59" s="35"/>
      <c r="H59" s="35"/>
      <c r="I59" s="35"/>
      <c r="J59" s="35"/>
      <c r="K59" s="35"/>
      <c r="L59" s="35"/>
      <c r="M59" s="35"/>
      <c r="N59" s="324"/>
      <c r="O59" s="35"/>
      <c r="P59" s="35"/>
      <c r="Q59" s="35"/>
      <c r="R59" s="35"/>
      <c r="S59" s="324"/>
      <c r="T59" s="35"/>
      <c r="U59" s="35">
        <v>2</v>
      </c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296">
        <f t="shared" si="4"/>
        <v>0</v>
      </c>
      <c r="AU59" s="294">
        <f t="shared" si="5"/>
        <v>2</v>
      </c>
    </row>
    <row r="60" spans="1:47" ht="14.1" customHeight="1">
      <c r="A60" s="22">
        <f t="shared" si="6"/>
        <v>57</v>
      </c>
      <c r="B60" s="270">
        <v>61</v>
      </c>
      <c r="C60" s="41" t="s">
        <v>354</v>
      </c>
      <c r="D60" s="271"/>
      <c r="E60" s="263"/>
      <c r="F60" s="35"/>
      <c r="G60" s="35"/>
      <c r="H60" s="35"/>
      <c r="I60" s="35"/>
      <c r="J60" s="35"/>
      <c r="K60" s="35"/>
      <c r="L60" s="35"/>
      <c r="M60" s="35"/>
      <c r="N60" s="324"/>
      <c r="O60" s="35"/>
      <c r="P60" s="35"/>
      <c r="Q60" s="35"/>
      <c r="R60" s="35"/>
      <c r="S60" s="324"/>
      <c r="T60" s="35">
        <v>1</v>
      </c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296">
        <f t="shared" si="4"/>
        <v>0</v>
      </c>
      <c r="AU60" s="294">
        <f t="shared" si="5"/>
        <v>1</v>
      </c>
    </row>
    <row r="61" spans="1:47" ht="14.1" customHeight="1">
      <c r="A61" s="22">
        <f t="shared" si="6"/>
        <v>58</v>
      </c>
      <c r="B61" s="270">
        <v>44</v>
      </c>
      <c r="C61" s="40" t="s">
        <v>372</v>
      </c>
      <c r="D61" s="271"/>
      <c r="E61" s="263"/>
      <c r="F61" s="35"/>
      <c r="G61" s="35"/>
      <c r="H61" s="35"/>
      <c r="I61" s="35"/>
      <c r="J61" s="35"/>
      <c r="K61" s="35"/>
      <c r="L61" s="35"/>
      <c r="M61" s="35"/>
      <c r="N61" s="324"/>
      <c r="O61" s="35"/>
      <c r="P61" s="35"/>
      <c r="Q61" s="35"/>
      <c r="R61" s="35"/>
      <c r="S61" s="324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296">
        <f t="shared" si="4"/>
        <v>0</v>
      </c>
      <c r="AU61" s="294">
        <f t="shared" si="5"/>
        <v>0</v>
      </c>
    </row>
    <row r="62" spans="1:47" ht="14.1" customHeight="1">
      <c r="A62" s="22">
        <f t="shared" si="6"/>
        <v>58</v>
      </c>
      <c r="B62" s="270">
        <v>50</v>
      </c>
      <c r="C62" s="41" t="s">
        <v>348</v>
      </c>
      <c r="D62" s="271"/>
      <c r="E62" s="263"/>
      <c r="F62" s="35"/>
      <c r="G62" s="35"/>
      <c r="H62" s="35"/>
      <c r="I62" s="35"/>
      <c r="J62" s="35"/>
      <c r="K62" s="35"/>
      <c r="L62" s="35"/>
      <c r="M62" s="35"/>
      <c r="N62" s="324"/>
      <c r="O62" s="35"/>
      <c r="P62" s="35"/>
      <c r="Q62" s="35"/>
      <c r="R62" s="35"/>
      <c r="S62" s="324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296">
        <f t="shared" si="4"/>
        <v>0</v>
      </c>
      <c r="AU62" s="294">
        <f t="shared" si="5"/>
        <v>0</v>
      </c>
    </row>
    <row r="63" spans="1:47" ht="14.1" customHeight="1">
      <c r="A63" s="22">
        <f t="shared" si="6"/>
        <v>58</v>
      </c>
      <c r="B63" s="270">
        <v>53</v>
      </c>
      <c r="C63" s="208" t="s">
        <v>275</v>
      </c>
      <c r="D63" s="274" t="s">
        <v>327</v>
      </c>
      <c r="E63" s="263"/>
      <c r="F63" s="35"/>
      <c r="G63" s="35"/>
      <c r="H63" s="35"/>
      <c r="I63" s="35"/>
      <c r="J63" s="35"/>
      <c r="K63" s="35"/>
      <c r="L63" s="35"/>
      <c r="M63" s="35"/>
      <c r="N63" s="324"/>
      <c r="O63" s="35"/>
      <c r="P63" s="35"/>
      <c r="Q63" s="35"/>
      <c r="R63" s="35"/>
      <c r="S63" s="324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296">
        <f t="shared" si="4"/>
        <v>0</v>
      </c>
      <c r="AU63" s="294">
        <f t="shared" si="5"/>
        <v>0</v>
      </c>
    </row>
    <row r="64" spans="1:47" ht="14.1" customHeight="1">
      <c r="A64" s="22">
        <f t="shared" si="6"/>
        <v>58</v>
      </c>
      <c r="B64" s="270">
        <v>58</v>
      </c>
      <c r="C64" s="40" t="s">
        <v>375</v>
      </c>
      <c r="D64" s="271"/>
      <c r="E64" s="263"/>
      <c r="F64" s="35"/>
      <c r="G64" s="35"/>
      <c r="H64" s="35"/>
      <c r="I64" s="35"/>
      <c r="J64" s="35"/>
      <c r="K64" s="35"/>
      <c r="L64" s="35"/>
      <c r="M64" s="35"/>
      <c r="N64" s="324"/>
      <c r="O64" s="35"/>
      <c r="P64" s="35"/>
      <c r="Q64" s="35"/>
      <c r="R64" s="35"/>
      <c r="S64" s="324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296">
        <f t="shared" si="4"/>
        <v>0</v>
      </c>
      <c r="AU64" s="294">
        <f t="shared" si="5"/>
        <v>0</v>
      </c>
    </row>
    <row r="65" spans="1:47" ht="14.1" customHeight="1">
      <c r="A65" s="288"/>
      <c r="B65" s="289"/>
      <c r="C65" s="290"/>
      <c r="D65" s="291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7"/>
      <c r="AU65" s="295"/>
    </row>
    <row r="67" spans="1:47" ht="13.5" thickBot="1">
      <c r="A67" s="163"/>
      <c r="B67" s="278"/>
      <c r="C67" s="11"/>
      <c r="D67" s="11"/>
      <c r="P67" s="162"/>
      <c r="Q67" s="162"/>
      <c r="R67" s="162"/>
      <c r="S67" s="162"/>
      <c r="T67" s="162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87"/>
      <c r="AK67" s="188"/>
      <c r="AM67" s="162"/>
      <c r="AN67" s="162"/>
    </row>
    <row r="68" spans="1:47" ht="15.95" customHeight="1" thickBot="1">
      <c r="B68" s="279"/>
      <c r="C68" s="280" t="s">
        <v>30</v>
      </c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281"/>
      <c r="O68" s="281"/>
      <c r="P68" s="281"/>
      <c r="Q68" s="281"/>
      <c r="R68" s="281"/>
      <c r="S68" s="281"/>
      <c r="T68" s="281"/>
      <c r="U68" s="281"/>
      <c r="V68" s="281" t="s">
        <v>31</v>
      </c>
      <c r="W68" s="281"/>
      <c r="X68" s="281"/>
      <c r="Y68" s="282"/>
      <c r="AA68" s="122"/>
    </row>
    <row r="69" spans="1:47" ht="13.5" customHeight="1">
      <c r="B69" s="264" t="s">
        <v>336</v>
      </c>
      <c r="C69" s="265" t="s">
        <v>337</v>
      </c>
      <c r="D69" s="265"/>
      <c r="E69" s="265"/>
      <c r="F69" s="265"/>
      <c r="G69" s="265"/>
      <c r="H69" s="265"/>
      <c r="I69" s="265"/>
      <c r="J69" s="265"/>
      <c r="K69" s="268"/>
      <c r="L69" s="265"/>
      <c r="M69" s="268"/>
      <c r="N69" s="268"/>
      <c r="O69" s="267"/>
      <c r="P69" s="267"/>
      <c r="Q69" s="265"/>
      <c r="R69" s="268"/>
      <c r="S69" s="268"/>
      <c r="T69" s="265"/>
      <c r="U69" s="268"/>
      <c r="V69" s="265" t="s">
        <v>335</v>
      </c>
      <c r="W69" s="268"/>
      <c r="X69" s="268"/>
      <c r="Y69" s="268"/>
    </row>
    <row r="70" spans="1:47" ht="13.5" customHeight="1">
      <c r="B70" s="319">
        <v>1</v>
      </c>
      <c r="C70" s="257" t="s">
        <v>386</v>
      </c>
      <c r="D70" s="257"/>
      <c r="E70" s="257"/>
      <c r="F70" s="257"/>
      <c r="G70" s="257"/>
      <c r="H70" s="257"/>
      <c r="I70" s="257"/>
      <c r="J70" s="257"/>
      <c r="K70" s="258"/>
      <c r="L70" s="10"/>
      <c r="M70" s="10"/>
      <c r="N70" s="10"/>
      <c r="O70" s="10"/>
      <c r="P70" s="10"/>
      <c r="U70" s="10"/>
      <c r="V70" s="10" t="s">
        <v>384</v>
      </c>
      <c r="W70" s="10"/>
      <c r="X70" s="10"/>
      <c r="Y70" s="10"/>
    </row>
    <row r="71" spans="1:47" ht="13.5" customHeight="1">
      <c r="B71" s="319">
        <v>2</v>
      </c>
      <c r="C71" s="257" t="s">
        <v>387</v>
      </c>
      <c r="D71" s="257"/>
      <c r="E71" s="257"/>
      <c r="F71" s="257"/>
      <c r="G71" s="257"/>
      <c r="H71" s="257"/>
      <c r="I71" s="257"/>
      <c r="J71" s="257"/>
      <c r="K71" s="258"/>
      <c r="L71" s="10"/>
      <c r="M71" s="10"/>
      <c r="N71" s="10"/>
      <c r="O71" s="10"/>
      <c r="P71" s="10"/>
      <c r="U71" s="10"/>
      <c r="V71" s="10" t="s">
        <v>385</v>
      </c>
      <c r="W71" s="10"/>
      <c r="X71" s="10"/>
      <c r="Y71" s="10"/>
    </row>
    <row r="72" spans="1:47" ht="13.5" customHeight="1">
      <c r="B72" s="319">
        <v>3</v>
      </c>
      <c r="C72" s="257" t="s">
        <v>390</v>
      </c>
      <c r="D72" s="257"/>
      <c r="E72" s="257"/>
      <c r="F72" s="257"/>
      <c r="G72" s="257"/>
      <c r="H72" s="257"/>
      <c r="I72" s="257"/>
      <c r="J72" s="257"/>
      <c r="K72" s="258"/>
      <c r="L72" s="10"/>
      <c r="M72" s="10"/>
      <c r="N72" s="10"/>
      <c r="O72" s="10"/>
      <c r="P72" s="10"/>
      <c r="U72" s="10"/>
      <c r="V72" s="10" t="s">
        <v>391</v>
      </c>
      <c r="W72" s="10"/>
      <c r="X72" s="10"/>
      <c r="Y72" s="10"/>
    </row>
    <row r="73" spans="1:47" ht="13.5" customHeight="1">
      <c r="B73" s="319">
        <v>4</v>
      </c>
      <c r="C73" s="257" t="s">
        <v>392</v>
      </c>
      <c r="D73" s="257"/>
      <c r="E73" s="257"/>
      <c r="F73" s="257"/>
      <c r="G73" s="257"/>
      <c r="H73" s="257"/>
      <c r="I73" s="257"/>
      <c r="J73" s="257"/>
      <c r="K73" s="258"/>
      <c r="L73" s="10"/>
      <c r="M73" s="10"/>
      <c r="N73" s="10"/>
      <c r="O73" s="10"/>
      <c r="P73" s="10"/>
      <c r="U73" s="10"/>
      <c r="V73" s="10" t="s">
        <v>393</v>
      </c>
      <c r="W73" s="10"/>
      <c r="X73" s="10"/>
      <c r="Y73" s="10"/>
    </row>
    <row r="74" spans="1:47" ht="13.5" customHeight="1">
      <c r="B74" s="319">
        <v>5</v>
      </c>
      <c r="C74" s="257" t="s">
        <v>394</v>
      </c>
      <c r="D74" s="257"/>
      <c r="E74" s="257"/>
      <c r="F74" s="257"/>
      <c r="G74" s="257"/>
      <c r="H74" s="257"/>
      <c r="I74" s="257"/>
      <c r="J74" s="257"/>
      <c r="K74" s="258"/>
      <c r="L74" s="10"/>
      <c r="M74" s="10"/>
      <c r="N74" s="10"/>
      <c r="O74" s="10"/>
      <c r="P74" s="10"/>
      <c r="U74" s="10"/>
      <c r="V74" s="10" t="s">
        <v>395</v>
      </c>
      <c r="W74" s="10"/>
      <c r="X74" s="10"/>
      <c r="Y74" s="10"/>
    </row>
    <row r="75" spans="1:47" ht="13.5" customHeight="1">
      <c r="B75" s="319">
        <v>6</v>
      </c>
      <c r="C75" s="10" t="s">
        <v>400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U75" s="10"/>
      <c r="V75" s="10" t="s">
        <v>401</v>
      </c>
      <c r="W75" s="10"/>
      <c r="X75" s="10"/>
      <c r="Y75" s="10"/>
    </row>
    <row r="76" spans="1:47" ht="13.5" customHeight="1">
      <c r="B76" s="319">
        <v>7</v>
      </c>
      <c r="C76" s="10" t="s">
        <v>402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U76" s="10"/>
      <c r="V76" s="10" t="s">
        <v>403</v>
      </c>
      <c r="W76" s="10"/>
      <c r="X76" s="10"/>
      <c r="Y76" s="10"/>
    </row>
    <row r="77" spans="1:47" ht="13.5" customHeight="1">
      <c r="B77" s="319">
        <v>8</v>
      </c>
      <c r="C77" s="10" t="s">
        <v>404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U77" s="10"/>
      <c r="V77" s="10" t="s">
        <v>405</v>
      </c>
      <c r="W77" s="10"/>
      <c r="X77" s="10"/>
      <c r="Y77" s="10"/>
    </row>
    <row r="78" spans="1:47" ht="13.5" customHeight="1">
      <c r="B78" s="320">
        <v>9</v>
      </c>
      <c r="C78" s="321" t="s">
        <v>406</v>
      </c>
      <c r="D78" s="321"/>
      <c r="E78" s="321"/>
      <c r="F78" s="321"/>
      <c r="G78" s="321"/>
      <c r="H78" s="321"/>
      <c r="I78" s="321"/>
      <c r="J78" s="321"/>
      <c r="K78" s="321"/>
      <c r="L78" s="321"/>
      <c r="M78" s="321"/>
      <c r="N78" s="321"/>
      <c r="O78" s="321"/>
      <c r="P78" s="321"/>
      <c r="Q78" s="321"/>
      <c r="R78" s="321"/>
      <c r="S78" s="322"/>
      <c r="T78" s="322"/>
      <c r="U78" s="321"/>
      <c r="V78" s="321" t="s">
        <v>407</v>
      </c>
      <c r="W78" s="321"/>
      <c r="X78" s="321"/>
      <c r="Y78" s="10"/>
    </row>
    <row r="79" spans="1:47" ht="13.5" customHeight="1">
      <c r="B79" s="319">
        <v>10</v>
      </c>
      <c r="C79" s="10" t="s">
        <v>410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U79" s="10"/>
      <c r="V79" s="10" t="s">
        <v>409</v>
      </c>
      <c r="W79" s="10"/>
      <c r="X79" s="10"/>
      <c r="Y79" s="10"/>
    </row>
    <row r="80" spans="1:47" ht="13.5" customHeight="1">
      <c r="B80" s="319">
        <v>11</v>
      </c>
      <c r="C80" s="10" t="s">
        <v>418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U80" s="10"/>
      <c r="V80" s="10" t="s">
        <v>417</v>
      </c>
      <c r="W80" s="10"/>
      <c r="X80" s="10"/>
      <c r="Y80" s="10"/>
    </row>
    <row r="81" spans="1:40" ht="13.5" customHeight="1">
      <c r="B81" s="319">
        <v>12</v>
      </c>
      <c r="C81" s="10" t="s">
        <v>421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U81" s="10"/>
      <c r="V81" s="10" t="s">
        <v>422</v>
      </c>
      <c r="W81" s="10"/>
      <c r="X81" s="10"/>
      <c r="Y81" s="10"/>
    </row>
    <row r="82" spans="1:40" ht="13.5" customHeight="1">
      <c r="B82" s="319" t="s">
        <v>199</v>
      </c>
      <c r="C82" s="10" t="s">
        <v>426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U82" s="10"/>
      <c r="V82" s="10" t="s">
        <v>425</v>
      </c>
      <c r="W82" s="10"/>
      <c r="X82" s="10"/>
      <c r="Y82" s="10"/>
    </row>
    <row r="83" spans="1:40" ht="13.5" customHeight="1">
      <c r="B83" s="320" t="s">
        <v>424</v>
      </c>
      <c r="C83" s="321" t="s">
        <v>427</v>
      </c>
      <c r="D83" s="321"/>
      <c r="E83" s="321"/>
      <c r="F83" s="321"/>
      <c r="G83" s="321"/>
      <c r="H83" s="321"/>
      <c r="I83" s="321"/>
      <c r="J83" s="321"/>
      <c r="K83" s="321"/>
      <c r="L83" s="321"/>
      <c r="M83" s="321"/>
      <c r="N83" s="321"/>
      <c r="O83" s="321"/>
      <c r="P83" s="321"/>
      <c r="Q83" s="321"/>
      <c r="R83" s="321"/>
      <c r="S83" s="322"/>
      <c r="T83" s="322"/>
      <c r="U83" s="321"/>
      <c r="V83" s="321" t="s">
        <v>425</v>
      </c>
      <c r="W83" s="321"/>
      <c r="X83" s="321"/>
      <c r="Y83" s="10"/>
    </row>
    <row r="84" spans="1:40" ht="13.5" customHeight="1">
      <c r="B84" s="319">
        <v>14</v>
      </c>
      <c r="C84" s="10" t="s">
        <v>429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U84" s="10"/>
      <c r="V84" s="10" t="s">
        <v>430</v>
      </c>
      <c r="W84" s="10"/>
      <c r="X84" s="10"/>
      <c r="Y84" s="10"/>
    </row>
    <row r="85" spans="1:40" ht="13.5" customHeight="1">
      <c r="B85" s="319">
        <v>15</v>
      </c>
      <c r="C85" s="10" t="s">
        <v>432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U85" s="10"/>
      <c r="V85" s="10" t="s">
        <v>431</v>
      </c>
      <c r="W85" s="10"/>
      <c r="X85" s="10"/>
      <c r="Y85" s="10"/>
    </row>
    <row r="86" spans="1:40" ht="13.5" customHeight="1">
      <c r="B86" s="319">
        <v>16</v>
      </c>
      <c r="C86" s="10" t="s">
        <v>437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U86" s="10"/>
      <c r="V86" s="10" t="s">
        <v>438</v>
      </c>
      <c r="W86" s="10"/>
      <c r="X86" s="10"/>
      <c r="Y86" s="10"/>
    </row>
    <row r="87" spans="1:40" ht="13.5" customHeight="1">
      <c r="B87" s="319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U87" s="10"/>
      <c r="V87" s="10"/>
      <c r="W87" s="10"/>
      <c r="X87" s="10"/>
      <c r="Y87" s="10"/>
    </row>
    <row r="88" spans="1:40" ht="13.5" customHeight="1">
      <c r="B88" s="319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U88" s="10"/>
      <c r="V88" s="10"/>
      <c r="W88" s="10"/>
      <c r="X88" s="10"/>
      <c r="Y88" s="10"/>
    </row>
    <row r="89" spans="1:40" ht="13.5" customHeight="1" thickBot="1">
      <c r="B89" s="256"/>
      <c r="C89" s="257"/>
      <c r="D89" s="257"/>
      <c r="E89" s="257"/>
      <c r="F89" s="257"/>
      <c r="G89" s="257"/>
      <c r="H89" s="257"/>
      <c r="I89" s="257"/>
      <c r="J89" s="257"/>
      <c r="K89" s="258"/>
      <c r="L89" s="10"/>
      <c r="M89" s="10"/>
      <c r="N89" s="10"/>
      <c r="O89" s="10"/>
      <c r="P89" s="10"/>
      <c r="Q89" s="10"/>
      <c r="U89" s="10"/>
      <c r="V89" s="10"/>
      <c r="W89" s="10"/>
      <c r="X89" s="10"/>
      <c r="Y89" s="10"/>
    </row>
    <row r="90" spans="1:40" ht="13.5" customHeight="1" thickBot="1">
      <c r="A90" s="256"/>
      <c r="B90" s="306" t="s">
        <v>213</v>
      </c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 t="s">
        <v>31</v>
      </c>
      <c r="W90" s="307"/>
      <c r="X90" s="307"/>
      <c r="Y90" s="308"/>
    </row>
    <row r="91" spans="1:40" ht="13.5" customHeight="1">
      <c r="A91" s="256"/>
      <c r="B91" s="319" t="s">
        <v>2</v>
      </c>
      <c r="C91" s="257" t="s">
        <v>416</v>
      </c>
      <c r="D91" s="257"/>
      <c r="E91" s="257"/>
      <c r="F91" s="257"/>
      <c r="G91" s="257"/>
      <c r="J91" s="257"/>
      <c r="K91" s="258"/>
      <c r="L91" s="10"/>
      <c r="M91" s="10"/>
      <c r="N91" s="10"/>
      <c r="O91" s="10"/>
      <c r="P91" s="10"/>
      <c r="Q91" s="10"/>
      <c r="U91" s="10"/>
      <c r="V91" s="257" t="s">
        <v>415</v>
      </c>
      <c r="W91" s="10"/>
      <c r="X91" s="10"/>
      <c r="Y91" s="10"/>
    </row>
    <row r="92" spans="1:40">
      <c r="A92" s="256"/>
      <c r="C92" s="257"/>
      <c r="D92" s="257"/>
      <c r="E92" s="257"/>
      <c r="F92" s="257"/>
      <c r="G92" s="257"/>
      <c r="H92" s="257"/>
      <c r="I92" s="257"/>
      <c r="J92" s="257"/>
      <c r="K92" s="258"/>
      <c r="L92" s="10"/>
      <c r="M92" s="10"/>
      <c r="N92" s="10"/>
      <c r="O92" s="10"/>
      <c r="P92" s="10"/>
      <c r="Q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N92" s="10"/>
    </row>
    <row r="93" spans="1:40">
      <c r="A93" s="256"/>
      <c r="C93" s="27" t="s">
        <v>32</v>
      </c>
      <c r="D93" s="27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N93" s="10"/>
    </row>
    <row r="94" spans="1:40">
      <c r="A94" s="256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N94" s="10"/>
    </row>
    <row r="95" spans="1:40">
      <c r="C95" s="27" t="s">
        <v>36</v>
      </c>
      <c r="D95" s="27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</row>
    <row r="96" spans="1:40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</row>
    <row r="97" spans="3:40">
      <c r="C97" s="27" t="s">
        <v>39</v>
      </c>
      <c r="D97" s="27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</row>
    <row r="98" spans="3:40">
      <c r="C98" s="27" t="s">
        <v>37</v>
      </c>
      <c r="D98" s="27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</row>
    <row r="99" spans="3:40">
      <c r="C99" s="27" t="s">
        <v>38</v>
      </c>
      <c r="D99" s="27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</row>
    <row r="100" spans="3:40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</row>
    <row r="101" spans="3:40">
      <c r="AK101" s="10"/>
      <c r="AL101" s="10"/>
      <c r="AM101" s="10"/>
    </row>
    <row r="102" spans="3:40">
      <c r="AK102" s="10"/>
      <c r="AL102" s="10"/>
      <c r="AM102" s="10"/>
    </row>
  </sheetData>
  <sortState ref="B3:AU64">
    <sortCondition descending="1" ref="AU3:AU64"/>
  </sortState>
  <mergeCells count="1">
    <mergeCell ref="A2:AU2"/>
  </mergeCells>
  <pageMargins left="0.25" right="0.25" top="0.75" bottom="0.75" header="0.3" footer="0.3"/>
  <pageSetup paperSize="9" scale="70" fitToHeight="0"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0"/>
  <sheetViews>
    <sheetView topLeftCell="A37" workbookViewId="0">
      <selection activeCell="C77" sqref="C77"/>
    </sheetView>
  </sheetViews>
  <sheetFormatPr defaultRowHeight="12.75"/>
  <cols>
    <col min="1" max="1" width="8" customWidth="1"/>
    <col min="3" max="3" width="24.28515625" customWidth="1"/>
    <col min="4" max="4" width="9.42578125" hidden="1" customWidth="1"/>
    <col min="5" max="5" width="3.85546875" customWidth="1"/>
    <col min="6" max="6" width="3.28515625" customWidth="1"/>
    <col min="7" max="7" width="4.140625" customWidth="1"/>
    <col min="8" max="8" width="3.28515625" customWidth="1"/>
    <col min="9" max="18" width="4.140625" customWidth="1"/>
    <col min="19" max="19" width="6.28515625" customWidth="1"/>
    <col min="20" max="20" width="5.42578125" customWidth="1"/>
    <col min="21" max="29" width="4.140625" customWidth="1"/>
    <col min="30" max="30" width="5.28515625" customWidth="1"/>
    <col min="31" max="36" width="4.140625" customWidth="1"/>
    <col min="37" max="37" width="11.7109375" customWidth="1"/>
    <col min="38" max="38" width="15" customWidth="1"/>
  </cols>
  <sheetData>
    <row r="1" spans="1:38" ht="12.75" hidden="1" customHeight="1">
      <c r="A1" s="310" t="s">
        <v>40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L1" s="311"/>
    </row>
    <row r="2" spans="1:38" ht="81" customHeight="1" thickBot="1">
      <c r="A2" s="402" t="s">
        <v>383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402"/>
      <c r="AL2" s="402"/>
    </row>
    <row r="3" spans="1:38" ht="28.5" customHeight="1" thickBot="1">
      <c r="A3" s="285" t="s">
        <v>332</v>
      </c>
      <c r="B3" s="286" t="s">
        <v>297</v>
      </c>
      <c r="C3" s="287" t="s">
        <v>0</v>
      </c>
      <c r="D3" s="269" t="s">
        <v>312</v>
      </c>
      <c r="E3" s="255"/>
      <c r="F3" s="255"/>
      <c r="G3" s="303">
        <v>4</v>
      </c>
      <c r="H3" s="221"/>
      <c r="I3" s="259">
        <v>1</v>
      </c>
      <c r="J3" s="259">
        <v>2</v>
      </c>
      <c r="K3" s="259">
        <v>3</v>
      </c>
      <c r="L3" s="259">
        <v>4</v>
      </c>
      <c r="M3" s="259">
        <v>5</v>
      </c>
      <c r="N3" s="259">
        <v>6</v>
      </c>
      <c r="O3" s="262">
        <v>7</v>
      </c>
      <c r="P3" s="259">
        <v>8</v>
      </c>
      <c r="Q3" s="259">
        <v>9</v>
      </c>
      <c r="R3" s="259">
        <v>10</v>
      </c>
      <c r="S3" s="259" t="s">
        <v>333</v>
      </c>
      <c r="T3" s="262" t="s">
        <v>336</v>
      </c>
      <c r="U3" s="259">
        <v>12</v>
      </c>
      <c r="V3" s="259">
        <v>13</v>
      </c>
      <c r="W3" s="259">
        <v>14</v>
      </c>
      <c r="X3" s="259">
        <v>15</v>
      </c>
      <c r="Y3" s="259">
        <v>16</v>
      </c>
      <c r="Z3" s="259">
        <v>17</v>
      </c>
      <c r="AA3" s="259">
        <v>18</v>
      </c>
      <c r="AB3" s="259">
        <v>19</v>
      </c>
      <c r="AC3" s="259"/>
      <c r="AD3" s="259" t="s">
        <v>2</v>
      </c>
      <c r="AE3" s="259"/>
      <c r="AF3" s="259"/>
      <c r="AG3" s="259"/>
      <c r="AH3" s="259"/>
      <c r="AI3" s="259"/>
      <c r="AJ3" s="259"/>
      <c r="AK3" s="283" t="s">
        <v>330</v>
      </c>
      <c r="AL3" s="284" t="s">
        <v>331</v>
      </c>
    </row>
    <row r="4" spans="1:38" ht="14.1" customHeight="1">
      <c r="A4" s="22">
        <v>1</v>
      </c>
      <c r="B4" s="270">
        <v>3</v>
      </c>
      <c r="C4" s="208" t="s">
        <v>276</v>
      </c>
      <c r="D4" s="272">
        <v>2000</v>
      </c>
      <c r="E4" s="2"/>
      <c r="F4" s="2"/>
      <c r="G4" s="304"/>
      <c r="H4" s="120"/>
      <c r="I4" s="35">
        <v>6</v>
      </c>
      <c r="J4" s="35">
        <v>13</v>
      </c>
      <c r="K4" s="35"/>
      <c r="L4" s="35"/>
      <c r="M4" s="35">
        <v>11</v>
      </c>
      <c r="N4" s="35">
        <v>18</v>
      </c>
      <c r="O4" s="263">
        <v>42</v>
      </c>
      <c r="P4" s="35"/>
      <c r="Q4" s="35">
        <v>19</v>
      </c>
      <c r="R4" s="35"/>
      <c r="S4" s="35">
        <v>45.75</v>
      </c>
      <c r="T4" s="263">
        <v>36</v>
      </c>
      <c r="U4" s="35">
        <v>15</v>
      </c>
      <c r="V4" s="35"/>
      <c r="W4" s="35"/>
      <c r="X4" s="35"/>
      <c r="Y4" s="35">
        <v>14</v>
      </c>
      <c r="Z4" s="35"/>
      <c r="AA4" s="35">
        <v>20</v>
      </c>
      <c r="AB4" s="35">
        <v>17</v>
      </c>
      <c r="AC4" s="35"/>
      <c r="AD4" s="35">
        <v>25</v>
      </c>
      <c r="AE4" s="35"/>
      <c r="AF4" s="35"/>
      <c r="AG4" s="35"/>
      <c r="AH4" s="35"/>
      <c r="AI4" s="35"/>
      <c r="AJ4" s="35"/>
      <c r="AK4" s="296">
        <f t="shared" ref="AK4:AK67" si="0">SUM(AA4:AC4)+SUM(AE4:AJ4)</f>
        <v>37</v>
      </c>
      <c r="AL4" s="294">
        <f t="shared" ref="AL4:AL67" si="1">SUM(E4:AJ4)</f>
        <v>281.75</v>
      </c>
    </row>
    <row r="5" spans="1:38" ht="14.1" customHeight="1">
      <c r="A5" s="22">
        <v>2</v>
      </c>
      <c r="B5" s="270">
        <v>1</v>
      </c>
      <c r="C5" s="111" t="s">
        <v>231</v>
      </c>
      <c r="D5" s="270">
        <v>1998</v>
      </c>
      <c r="E5" s="2"/>
      <c r="F5" s="2"/>
      <c r="G5" s="304">
        <v>9</v>
      </c>
      <c r="H5" s="33"/>
      <c r="I5" s="35"/>
      <c r="J5" s="35"/>
      <c r="K5" s="35"/>
      <c r="L5" s="35"/>
      <c r="M5" s="35">
        <v>17</v>
      </c>
      <c r="N5" s="35">
        <v>14</v>
      </c>
      <c r="O5" s="263">
        <v>21</v>
      </c>
      <c r="P5" s="35"/>
      <c r="Q5" s="35">
        <v>23</v>
      </c>
      <c r="R5" s="35">
        <v>20</v>
      </c>
      <c r="S5" s="35">
        <v>42.75</v>
      </c>
      <c r="T5" s="263">
        <v>60</v>
      </c>
      <c r="U5" s="35">
        <v>39</v>
      </c>
      <c r="V5" s="35">
        <v>8</v>
      </c>
      <c r="W5" s="35">
        <v>13</v>
      </c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296">
        <f t="shared" si="0"/>
        <v>0</v>
      </c>
      <c r="AL5" s="294">
        <f t="shared" si="1"/>
        <v>266.75</v>
      </c>
    </row>
    <row r="6" spans="1:38" ht="14.1" customHeight="1">
      <c r="A6" s="22">
        <v>3</v>
      </c>
      <c r="B6" s="270">
        <v>2</v>
      </c>
      <c r="C6" s="41" t="s">
        <v>216</v>
      </c>
      <c r="D6" s="271">
        <v>2001</v>
      </c>
      <c r="E6" s="2"/>
      <c r="F6" s="2"/>
      <c r="G6" s="304">
        <v>18</v>
      </c>
      <c r="H6" s="33"/>
      <c r="I6" s="35">
        <v>13</v>
      </c>
      <c r="J6" s="35">
        <v>15</v>
      </c>
      <c r="K6" s="35">
        <v>16</v>
      </c>
      <c r="L6" s="35"/>
      <c r="M6" s="35"/>
      <c r="N6" s="35">
        <v>26</v>
      </c>
      <c r="O6" s="263">
        <v>57</v>
      </c>
      <c r="P6" s="35"/>
      <c r="Q6" s="35">
        <v>6</v>
      </c>
      <c r="R6" s="35"/>
      <c r="S6" s="35">
        <v>57.75</v>
      </c>
      <c r="T6" s="263">
        <v>45</v>
      </c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296">
        <f t="shared" si="0"/>
        <v>0</v>
      </c>
      <c r="AL6" s="294">
        <f t="shared" si="1"/>
        <v>253.75</v>
      </c>
    </row>
    <row r="7" spans="1:38" ht="13.5" customHeight="1">
      <c r="A7" s="22">
        <v>4</v>
      </c>
      <c r="B7" s="270">
        <v>4</v>
      </c>
      <c r="C7" s="111" t="s">
        <v>287</v>
      </c>
      <c r="D7" s="270">
        <v>1998</v>
      </c>
      <c r="E7" s="2"/>
      <c r="F7" s="2"/>
      <c r="G7" s="304"/>
      <c r="H7" s="120"/>
      <c r="I7" s="35">
        <v>20</v>
      </c>
      <c r="J7" s="35">
        <v>20</v>
      </c>
      <c r="K7" s="35"/>
      <c r="L7" s="35"/>
      <c r="M7" s="35"/>
      <c r="N7" s="35">
        <v>24</v>
      </c>
      <c r="O7" s="263">
        <v>63</v>
      </c>
      <c r="P7" s="35"/>
      <c r="Q7" s="35"/>
      <c r="R7" s="35"/>
      <c r="S7" s="35">
        <v>30</v>
      </c>
      <c r="T7" s="263">
        <v>15</v>
      </c>
      <c r="U7" s="35">
        <v>34</v>
      </c>
      <c r="V7" s="35">
        <v>17</v>
      </c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296">
        <f t="shared" si="0"/>
        <v>0</v>
      </c>
      <c r="AL7" s="294">
        <f t="shared" si="1"/>
        <v>223</v>
      </c>
    </row>
    <row r="8" spans="1:38" ht="14.1" customHeight="1">
      <c r="A8" s="22">
        <v>5</v>
      </c>
      <c r="B8" s="270">
        <v>5</v>
      </c>
      <c r="C8" s="41" t="s">
        <v>259</v>
      </c>
      <c r="D8" s="271">
        <v>1999</v>
      </c>
      <c r="E8" s="35"/>
      <c r="F8" s="35"/>
      <c r="G8" s="305"/>
      <c r="H8" s="149"/>
      <c r="I8" s="35">
        <v>9</v>
      </c>
      <c r="J8" s="35">
        <v>10</v>
      </c>
      <c r="K8" s="35"/>
      <c r="L8" s="35"/>
      <c r="M8" s="35"/>
      <c r="N8" s="35">
        <v>22</v>
      </c>
      <c r="O8" s="263">
        <v>40</v>
      </c>
      <c r="P8" s="35"/>
      <c r="Q8" s="35"/>
      <c r="R8" s="35">
        <v>7</v>
      </c>
      <c r="S8" s="35">
        <v>55.5</v>
      </c>
      <c r="T8" s="263">
        <v>51</v>
      </c>
      <c r="U8" s="35"/>
      <c r="V8" s="35"/>
      <c r="W8" s="35">
        <v>10</v>
      </c>
      <c r="X8" s="35"/>
      <c r="Y8" s="35"/>
      <c r="Z8" s="35"/>
      <c r="AA8" s="35"/>
      <c r="AB8" s="35"/>
      <c r="AC8" s="35"/>
      <c r="AD8" s="35">
        <v>12.5</v>
      </c>
      <c r="AE8" s="35"/>
      <c r="AF8" s="35"/>
      <c r="AG8" s="35"/>
      <c r="AH8" s="35"/>
      <c r="AI8" s="35"/>
      <c r="AJ8" s="35"/>
      <c r="AK8" s="296">
        <f t="shared" si="0"/>
        <v>0</v>
      </c>
      <c r="AL8" s="294">
        <f t="shared" si="1"/>
        <v>217</v>
      </c>
    </row>
    <row r="9" spans="1:38" ht="14.1" customHeight="1">
      <c r="A9" s="22">
        <v>6</v>
      </c>
      <c r="B9" s="270">
        <v>6</v>
      </c>
      <c r="C9" s="111" t="s">
        <v>218</v>
      </c>
      <c r="D9" s="270">
        <v>1998</v>
      </c>
      <c r="E9" s="2"/>
      <c r="F9" s="2"/>
      <c r="G9" s="304">
        <v>8</v>
      </c>
      <c r="H9" s="33"/>
      <c r="I9" s="35">
        <v>15</v>
      </c>
      <c r="J9" s="35">
        <v>8</v>
      </c>
      <c r="K9" s="35"/>
      <c r="L9" s="35"/>
      <c r="M9" s="35">
        <v>15</v>
      </c>
      <c r="N9" s="35">
        <v>30</v>
      </c>
      <c r="O9" s="263">
        <v>58</v>
      </c>
      <c r="P9" s="35"/>
      <c r="Q9" s="35"/>
      <c r="R9" s="35">
        <v>3</v>
      </c>
      <c r="S9" s="35">
        <v>6</v>
      </c>
      <c r="T9" s="263">
        <v>6</v>
      </c>
      <c r="U9" s="35"/>
      <c r="V9" s="35">
        <v>9</v>
      </c>
      <c r="W9" s="35"/>
      <c r="X9" s="35"/>
      <c r="Y9" s="35"/>
      <c r="Z9" s="35"/>
      <c r="AA9" s="35"/>
      <c r="AB9" s="35">
        <v>15</v>
      </c>
      <c r="AC9" s="35"/>
      <c r="AD9" s="35"/>
      <c r="AE9" s="35"/>
      <c r="AF9" s="35"/>
      <c r="AG9" s="35"/>
      <c r="AH9" s="35"/>
      <c r="AI9" s="35"/>
      <c r="AJ9" s="35"/>
      <c r="AK9" s="296">
        <f t="shared" si="0"/>
        <v>15</v>
      </c>
      <c r="AL9" s="294">
        <f t="shared" si="1"/>
        <v>173</v>
      </c>
    </row>
    <row r="10" spans="1:38" ht="14.1" customHeight="1">
      <c r="A10" s="22">
        <v>7</v>
      </c>
      <c r="B10" s="270">
        <v>7</v>
      </c>
      <c r="C10" s="111" t="s">
        <v>313</v>
      </c>
      <c r="D10" s="270">
        <v>1999</v>
      </c>
      <c r="E10" s="2"/>
      <c r="F10" s="2"/>
      <c r="G10" s="304"/>
      <c r="H10" s="33"/>
      <c r="I10" s="35"/>
      <c r="J10" s="35"/>
      <c r="K10" s="35">
        <v>11</v>
      </c>
      <c r="L10" s="35">
        <v>8</v>
      </c>
      <c r="M10" s="35"/>
      <c r="N10" s="35">
        <v>20</v>
      </c>
      <c r="O10" s="263">
        <v>42</v>
      </c>
      <c r="P10" s="35">
        <v>5</v>
      </c>
      <c r="Q10" s="35">
        <v>22</v>
      </c>
      <c r="R10" s="35"/>
      <c r="S10" s="35"/>
      <c r="T10" s="263"/>
      <c r="U10" s="35"/>
      <c r="V10" s="35">
        <v>11</v>
      </c>
      <c r="W10" s="35"/>
      <c r="X10" s="35"/>
      <c r="Y10" s="35">
        <v>11</v>
      </c>
      <c r="Z10" s="35">
        <v>9</v>
      </c>
      <c r="AA10" s="35">
        <v>17</v>
      </c>
      <c r="AB10" s="35"/>
      <c r="AC10" s="35"/>
      <c r="AD10" s="35">
        <v>15.5</v>
      </c>
      <c r="AE10" s="35"/>
      <c r="AF10" s="35"/>
      <c r="AG10" s="35"/>
      <c r="AH10" s="35"/>
      <c r="AI10" s="35"/>
      <c r="AJ10" s="35"/>
      <c r="AK10" s="296">
        <f t="shared" si="0"/>
        <v>17</v>
      </c>
      <c r="AL10" s="294">
        <f t="shared" si="1"/>
        <v>171.5</v>
      </c>
    </row>
    <row r="11" spans="1:38" ht="14.1" customHeight="1">
      <c r="A11" s="22">
        <v>8</v>
      </c>
      <c r="B11" s="270">
        <v>9</v>
      </c>
      <c r="C11" s="41" t="s">
        <v>215</v>
      </c>
      <c r="D11" s="271">
        <v>1997</v>
      </c>
      <c r="E11" s="2"/>
      <c r="F11" s="2"/>
      <c r="G11" s="304"/>
      <c r="H11" s="33"/>
      <c r="I11" s="35">
        <v>10</v>
      </c>
      <c r="J11" s="35"/>
      <c r="K11" s="35">
        <v>9</v>
      </c>
      <c r="L11" s="35"/>
      <c r="M11" s="35"/>
      <c r="N11" s="35"/>
      <c r="O11" s="263">
        <v>19</v>
      </c>
      <c r="P11" s="35"/>
      <c r="Q11" s="35">
        <v>45</v>
      </c>
      <c r="R11" s="35">
        <v>10</v>
      </c>
      <c r="S11" s="35">
        <v>31.5</v>
      </c>
      <c r="T11" s="263">
        <v>0</v>
      </c>
      <c r="U11" s="35"/>
      <c r="V11" s="35">
        <v>13</v>
      </c>
      <c r="W11" s="35"/>
      <c r="X11" s="35"/>
      <c r="Y11" s="35"/>
      <c r="Z11" s="35"/>
      <c r="AA11" s="35"/>
      <c r="AB11" s="35">
        <v>20</v>
      </c>
      <c r="AC11" s="35"/>
      <c r="AD11" s="35"/>
      <c r="AE11" s="35"/>
      <c r="AF11" s="35"/>
      <c r="AG11" s="35"/>
      <c r="AH11" s="35"/>
      <c r="AI11" s="35"/>
      <c r="AJ11" s="35"/>
      <c r="AK11" s="296">
        <f t="shared" si="0"/>
        <v>20</v>
      </c>
      <c r="AL11" s="294">
        <f t="shared" si="1"/>
        <v>157.5</v>
      </c>
    </row>
    <row r="12" spans="1:38" ht="14.1" customHeight="1">
      <c r="A12" s="22">
        <v>9</v>
      </c>
      <c r="B12" s="270">
        <v>8</v>
      </c>
      <c r="C12" s="40" t="s">
        <v>290</v>
      </c>
      <c r="D12" s="271">
        <v>1999</v>
      </c>
      <c r="E12" s="2"/>
      <c r="F12" s="2"/>
      <c r="G12" s="304"/>
      <c r="H12" s="144"/>
      <c r="I12" s="35">
        <v>17</v>
      </c>
      <c r="J12" s="35">
        <v>6</v>
      </c>
      <c r="K12" s="35"/>
      <c r="L12" s="35"/>
      <c r="M12" s="35">
        <v>20</v>
      </c>
      <c r="N12" s="35">
        <v>40</v>
      </c>
      <c r="O12" s="263">
        <v>63</v>
      </c>
      <c r="P12" s="35"/>
      <c r="Q12" s="35"/>
      <c r="R12" s="35"/>
      <c r="S12" s="35"/>
      <c r="T12" s="263"/>
      <c r="U12" s="35"/>
      <c r="V12" s="35"/>
      <c r="W12" s="35">
        <v>8</v>
      </c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296">
        <f t="shared" si="0"/>
        <v>0</v>
      </c>
      <c r="AL12" s="294">
        <f t="shared" si="1"/>
        <v>154</v>
      </c>
    </row>
    <row r="13" spans="1:38" ht="14.1" customHeight="1">
      <c r="A13" s="22">
        <v>10</v>
      </c>
      <c r="B13" s="270">
        <v>10</v>
      </c>
      <c r="C13" s="8" t="s">
        <v>378</v>
      </c>
      <c r="D13" s="270">
        <v>1997</v>
      </c>
      <c r="E13" s="2"/>
      <c r="F13" s="2"/>
      <c r="G13" s="304"/>
      <c r="H13" s="120"/>
      <c r="I13" s="35"/>
      <c r="J13" s="35"/>
      <c r="K13" s="35">
        <v>4</v>
      </c>
      <c r="L13" s="35">
        <v>6</v>
      </c>
      <c r="M13" s="35">
        <v>5</v>
      </c>
      <c r="N13" s="35"/>
      <c r="O13" s="263">
        <v>10</v>
      </c>
      <c r="P13" s="35"/>
      <c r="Q13" s="35"/>
      <c r="R13" s="35"/>
      <c r="S13" s="35">
        <v>47.25</v>
      </c>
      <c r="T13" s="263">
        <v>33</v>
      </c>
      <c r="U13" s="35">
        <v>11</v>
      </c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296">
        <f t="shared" si="0"/>
        <v>0</v>
      </c>
      <c r="AL13" s="294">
        <f t="shared" si="1"/>
        <v>116.25</v>
      </c>
    </row>
    <row r="14" spans="1:38" ht="14.1" customHeight="1">
      <c r="A14" s="22">
        <v>11</v>
      </c>
      <c r="B14" s="270">
        <v>11</v>
      </c>
      <c r="C14" s="199" t="s">
        <v>339</v>
      </c>
      <c r="D14" s="275"/>
      <c r="E14" s="2"/>
      <c r="F14" s="2"/>
      <c r="G14" s="304"/>
      <c r="H14" s="33"/>
      <c r="I14" s="35"/>
      <c r="J14" s="35"/>
      <c r="K14" s="35"/>
      <c r="L14" s="35"/>
      <c r="M14" s="35"/>
      <c r="N14" s="35"/>
      <c r="O14" s="263"/>
      <c r="P14" s="35"/>
      <c r="Q14" s="35"/>
      <c r="R14" s="35"/>
      <c r="S14" s="35">
        <v>43.5</v>
      </c>
      <c r="T14" s="263">
        <v>39</v>
      </c>
      <c r="U14" s="35"/>
      <c r="V14" s="35"/>
      <c r="W14" s="35">
        <v>16</v>
      </c>
      <c r="X14" s="35">
        <v>13</v>
      </c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296">
        <f t="shared" si="0"/>
        <v>0</v>
      </c>
      <c r="AL14" s="294">
        <f t="shared" si="1"/>
        <v>111.5</v>
      </c>
    </row>
    <row r="15" spans="1:38" ht="14.1" customHeight="1">
      <c r="A15" s="22">
        <v>12</v>
      </c>
      <c r="B15" s="270">
        <v>12</v>
      </c>
      <c r="C15" s="41" t="s">
        <v>279</v>
      </c>
      <c r="D15" s="271">
        <v>1997</v>
      </c>
      <c r="E15" s="35"/>
      <c r="F15" s="35"/>
      <c r="G15" s="305"/>
      <c r="H15" s="149"/>
      <c r="I15" s="35">
        <v>11</v>
      </c>
      <c r="J15" s="35">
        <v>2</v>
      </c>
      <c r="K15" s="35"/>
      <c r="L15" s="35"/>
      <c r="M15" s="35">
        <v>10</v>
      </c>
      <c r="N15" s="35">
        <v>34</v>
      </c>
      <c r="O15" s="263">
        <v>53</v>
      </c>
      <c r="P15" s="35"/>
      <c r="Q15" s="35"/>
      <c r="R15" s="35"/>
      <c r="S15" s="35"/>
      <c r="T15" s="263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296">
        <f t="shared" si="0"/>
        <v>0</v>
      </c>
      <c r="AL15" s="294">
        <f t="shared" si="1"/>
        <v>110</v>
      </c>
    </row>
    <row r="16" spans="1:38" ht="14.1" customHeight="1">
      <c r="A16" s="22">
        <v>13</v>
      </c>
      <c r="B16" s="270">
        <v>13</v>
      </c>
      <c r="C16" s="111" t="s">
        <v>256</v>
      </c>
      <c r="D16" s="270">
        <v>1998</v>
      </c>
      <c r="E16" s="34"/>
      <c r="F16" s="34"/>
      <c r="G16" s="304">
        <v>9</v>
      </c>
      <c r="H16" s="120"/>
      <c r="I16" s="35"/>
      <c r="J16" s="35">
        <v>17</v>
      </c>
      <c r="K16" s="35">
        <v>13</v>
      </c>
      <c r="L16" s="35"/>
      <c r="M16" s="35"/>
      <c r="N16" s="35"/>
      <c r="O16" s="263">
        <v>30</v>
      </c>
      <c r="P16" s="35"/>
      <c r="Q16" s="35"/>
      <c r="R16" s="35"/>
      <c r="S16" s="35">
        <v>30</v>
      </c>
      <c r="T16" s="263">
        <v>0</v>
      </c>
      <c r="U16" s="35">
        <v>10</v>
      </c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296">
        <f t="shared" si="0"/>
        <v>0</v>
      </c>
      <c r="AL16" s="294">
        <f t="shared" si="1"/>
        <v>109</v>
      </c>
    </row>
    <row r="17" spans="1:38" ht="14.1" customHeight="1">
      <c r="A17" s="22">
        <v>14</v>
      </c>
      <c r="B17" s="270">
        <v>17</v>
      </c>
      <c r="C17" s="8" t="s">
        <v>314</v>
      </c>
      <c r="D17" s="270">
        <v>1998</v>
      </c>
      <c r="E17" s="2"/>
      <c r="F17" s="2"/>
      <c r="G17" s="304"/>
      <c r="H17" s="144"/>
      <c r="I17" s="35"/>
      <c r="J17" s="35">
        <v>9</v>
      </c>
      <c r="K17" s="35"/>
      <c r="L17" s="35"/>
      <c r="M17" s="35"/>
      <c r="N17" s="35">
        <v>2</v>
      </c>
      <c r="O17" s="263">
        <v>18</v>
      </c>
      <c r="P17" s="35"/>
      <c r="Q17" s="35"/>
      <c r="R17" s="35"/>
      <c r="S17" s="35">
        <v>20.25</v>
      </c>
      <c r="T17" s="263">
        <v>30</v>
      </c>
      <c r="U17" s="35">
        <v>11</v>
      </c>
      <c r="V17" s="35"/>
      <c r="W17" s="35"/>
      <c r="X17" s="35"/>
      <c r="Y17" s="35"/>
      <c r="Z17" s="35"/>
      <c r="AA17" s="35"/>
      <c r="AB17" s="35">
        <v>13</v>
      </c>
      <c r="AC17" s="35"/>
      <c r="AD17" s="35"/>
      <c r="AE17" s="35"/>
      <c r="AF17" s="35"/>
      <c r="AG17" s="35"/>
      <c r="AH17" s="35"/>
      <c r="AI17" s="35"/>
      <c r="AJ17" s="35"/>
      <c r="AK17" s="296">
        <f t="shared" si="0"/>
        <v>13</v>
      </c>
      <c r="AL17" s="294">
        <f t="shared" si="1"/>
        <v>103.25</v>
      </c>
    </row>
    <row r="18" spans="1:38" ht="14.1" customHeight="1">
      <c r="A18" s="22">
        <v>15</v>
      </c>
      <c r="B18" s="270">
        <v>16</v>
      </c>
      <c r="C18" s="41" t="s">
        <v>69</v>
      </c>
      <c r="D18" s="271">
        <v>1998</v>
      </c>
      <c r="E18" s="35"/>
      <c r="F18" s="35"/>
      <c r="G18" s="305"/>
      <c r="H18" s="149"/>
      <c r="I18" s="35"/>
      <c r="J18" s="35">
        <v>5</v>
      </c>
      <c r="K18" s="35">
        <v>5</v>
      </c>
      <c r="L18" s="35">
        <v>11</v>
      </c>
      <c r="M18" s="35"/>
      <c r="N18" s="35"/>
      <c r="O18" s="263">
        <v>16</v>
      </c>
      <c r="P18" s="35"/>
      <c r="Q18" s="35">
        <v>11</v>
      </c>
      <c r="R18" s="35">
        <v>17</v>
      </c>
      <c r="S18" s="35"/>
      <c r="T18" s="263"/>
      <c r="U18" s="35">
        <v>17</v>
      </c>
      <c r="V18" s="35">
        <v>10</v>
      </c>
      <c r="W18" s="35"/>
      <c r="X18" s="35"/>
      <c r="Y18" s="35"/>
      <c r="Z18" s="35"/>
      <c r="AA18" s="35">
        <v>10</v>
      </c>
      <c r="AB18" s="35"/>
      <c r="AC18" s="35"/>
      <c r="AD18" s="35"/>
      <c r="AE18" s="35"/>
      <c r="AF18" s="35"/>
      <c r="AG18" s="35"/>
      <c r="AH18" s="35"/>
      <c r="AI18" s="35"/>
      <c r="AJ18" s="35"/>
      <c r="AK18" s="296">
        <f t="shared" si="0"/>
        <v>10</v>
      </c>
      <c r="AL18" s="294">
        <f t="shared" si="1"/>
        <v>102</v>
      </c>
    </row>
    <row r="19" spans="1:38" ht="14.1" customHeight="1">
      <c r="A19" s="22">
        <v>16</v>
      </c>
      <c r="B19" s="270">
        <v>14</v>
      </c>
      <c r="C19" s="111" t="s">
        <v>84</v>
      </c>
      <c r="D19" s="270">
        <v>1997</v>
      </c>
      <c r="E19" s="2"/>
      <c r="F19" s="2"/>
      <c r="G19" s="304">
        <v>14</v>
      </c>
      <c r="H19" s="120"/>
      <c r="I19" s="35"/>
      <c r="J19" s="35"/>
      <c r="K19" s="35">
        <v>7</v>
      </c>
      <c r="L19" s="35"/>
      <c r="M19" s="35">
        <v>7</v>
      </c>
      <c r="N19" s="35"/>
      <c r="O19" s="263"/>
      <c r="P19" s="35"/>
      <c r="Q19" s="35"/>
      <c r="R19" s="35"/>
      <c r="S19" s="35">
        <v>51</v>
      </c>
      <c r="T19" s="263">
        <v>21</v>
      </c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296">
        <f t="shared" si="0"/>
        <v>0</v>
      </c>
      <c r="AL19" s="294">
        <f t="shared" si="1"/>
        <v>100</v>
      </c>
    </row>
    <row r="20" spans="1:38" ht="14.1" customHeight="1">
      <c r="A20" s="22">
        <v>17</v>
      </c>
      <c r="B20" s="270">
        <v>15</v>
      </c>
      <c r="C20" s="41" t="s">
        <v>379</v>
      </c>
      <c r="D20" s="271">
        <v>1997</v>
      </c>
      <c r="E20" s="2"/>
      <c r="F20" s="2"/>
      <c r="G20" s="304"/>
      <c r="H20" s="33"/>
      <c r="I20" s="35"/>
      <c r="J20" s="35">
        <v>12</v>
      </c>
      <c r="K20" s="35">
        <v>6</v>
      </c>
      <c r="L20" s="35"/>
      <c r="M20" s="35"/>
      <c r="N20" s="35">
        <v>11</v>
      </c>
      <c r="O20" s="263">
        <v>30</v>
      </c>
      <c r="P20" s="35"/>
      <c r="Q20" s="35">
        <v>14</v>
      </c>
      <c r="R20" s="35"/>
      <c r="S20" s="35">
        <v>12</v>
      </c>
      <c r="T20" s="263">
        <v>0</v>
      </c>
      <c r="U20" s="35">
        <v>14</v>
      </c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296">
        <f t="shared" si="0"/>
        <v>0</v>
      </c>
      <c r="AL20" s="294">
        <f t="shared" si="1"/>
        <v>99</v>
      </c>
    </row>
    <row r="21" spans="1:38" ht="14.1" customHeight="1">
      <c r="A21" s="22">
        <v>17</v>
      </c>
      <c r="B21" s="270">
        <v>18</v>
      </c>
      <c r="C21" s="40" t="s">
        <v>291</v>
      </c>
      <c r="D21" s="271">
        <v>1999</v>
      </c>
      <c r="E21" s="2"/>
      <c r="F21" s="2"/>
      <c r="G21" s="304"/>
      <c r="H21" s="144"/>
      <c r="I21" s="35">
        <v>12</v>
      </c>
      <c r="J21" s="35">
        <v>11</v>
      </c>
      <c r="K21" s="35"/>
      <c r="L21" s="35"/>
      <c r="M21" s="35">
        <v>13</v>
      </c>
      <c r="N21" s="35"/>
      <c r="O21" s="263">
        <v>23</v>
      </c>
      <c r="P21" s="35"/>
      <c r="Q21" s="35">
        <v>25</v>
      </c>
      <c r="R21" s="35"/>
      <c r="S21" s="35"/>
      <c r="T21" s="263"/>
      <c r="U21" s="35"/>
      <c r="V21" s="35"/>
      <c r="W21" s="35"/>
      <c r="X21" s="35">
        <v>5</v>
      </c>
      <c r="Y21" s="35"/>
      <c r="Z21" s="35"/>
      <c r="AA21" s="35"/>
      <c r="AB21" s="35">
        <v>10</v>
      </c>
      <c r="AC21" s="35"/>
      <c r="AD21" s="35"/>
      <c r="AE21" s="35"/>
      <c r="AF21" s="35"/>
      <c r="AG21" s="35"/>
      <c r="AH21" s="35"/>
      <c r="AI21" s="35"/>
      <c r="AJ21" s="35"/>
      <c r="AK21" s="296">
        <f t="shared" si="0"/>
        <v>10</v>
      </c>
      <c r="AL21" s="294">
        <f t="shared" si="1"/>
        <v>99</v>
      </c>
    </row>
    <row r="22" spans="1:38" ht="14.1" customHeight="1">
      <c r="A22" s="22">
        <v>19</v>
      </c>
      <c r="B22" s="270">
        <v>18</v>
      </c>
      <c r="C22" s="40" t="s">
        <v>292</v>
      </c>
      <c r="D22" s="271">
        <v>1999</v>
      </c>
      <c r="E22" s="2"/>
      <c r="F22" s="2"/>
      <c r="G22" s="304"/>
      <c r="H22" s="144"/>
      <c r="I22" s="35">
        <v>8</v>
      </c>
      <c r="J22" s="35">
        <v>7</v>
      </c>
      <c r="K22" s="35"/>
      <c r="L22" s="35"/>
      <c r="M22" s="35">
        <v>12</v>
      </c>
      <c r="N22" s="35">
        <v>16</v>
      </c>
      <c r="O22" s="263">
        <v>34</v>
      </c>
      <c r="P22" s="35"/>
      <c r="Q22" s="35">
        <v>12</v>
      </c>
      <c r="R22" s="35"/>
      <c r="S22" s="35"/>
      <c r="T22" s="263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296">
        <f t="shared" si="0"/>
        <v>0</v>
      </c>
      <c r="AL22" s="294">
        <f t="shared" si="1"/>
        <v>89</v>
      </c>
    </row>
    <row r="23" spans="1:38" ht="14.1" customHeight="1">
      <c r="A23" s="22">
        <v>20</v>
      </c>
      <c r="B23" s="270">
        <v>20</v>
      </c>
      <c r="C23" s="199" t="s">
        <v>340</v>
      </c>
      <c r="D23" s="275"/>
      <c r="E23" s="2"/>
      <c r="F23" s="2"/>
      <c r="G23" s="304"/>
      <c r="H23" s="33"/>
      <c r="I23" s="35"/>
      <c r="J23" s="35"/>
      <c r="K23" s="35"/>
      <c r="L23" s="35"/>
      <c r="M23" s="35"/>
      <c r="N23" s="35"/>
      <c r="O23" s="263"/>
      <c r="P23" s="35"/>
      <c r="Q23" s="35"/>
      <c r="R23" s="35"/>
      <c r="S23" s="35">
        <v>43.5</v>
      </c>
      <c r="T23" s="263">
        <v>27</v>
      </c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296">
        <f t="shared" si="0"/>
        <v>0</v>
      </c>
      <c r="AL23" s="294">
        <f t="shared" si="1"/>
        <v>70.5</v>
      </c>
    </row>
    <row r="24" spans="1:38" ht="14.1" customHeight="1">
      <c r="A24" s="22">
        <v>21</v>
      </c>
      <c r="B24" s="270">
        <v>21</v>
      </c>
      <c r="C24" s="8" t="s">
        <v>70</v>
      </c>
      <c r="D24" s="270">
        <v>2000</v>
      </c>
      <c r="E24" s="2"/>
      <c r="F24" s="2"/>
      <c r="G24" s="304">
        <v>5</v>
      </c>
      <c r="H24" s="120"/>
      <c r="I24" s="35"/>
      <c r="J24" s="35"/>
      <c r="K24" s="35">
        <v>8</v>
      </c>
      <c r="L24" s="35">
        <v>3</v>
      </c>
      <c r="M24" s="35"/>
      <c r="N24" s="35">
        <v>8</v>
      </c>
      <c r="O24" s="263">
        <v>18</v>
      </c>
      <c r="P24" s="35"/>
      <c r="Q24" s="35"/>
      <c r="R24" s="35"/>
      <c r="S24" s="35"/>
      <c r="T24" s="263"/>
      <c r="U24" s="35"/>
      <c r="V24" s="35"/>
      <c r="W24" s="35"/>
      <c r="X24" s="35"/>
      <c r="Y24" s="35">
        <v>4</v>
      </c>
      <c r="Z24" s="35"/>
      <c r="AA24" s="35">
        <v>1</v>
      </c>
      <c r="AB24" s="35"/>
      <c r="AC24" s="35"/>
      <c r="AD24" s="35"/>
      <c r="AE24" s="35"/>
      <c r="AF24" s="35"/>
      <c r="AG24" s="35"/>
      <c r="AH24" s="35"/>
      <c r="AI24" s="35"/>
      <c r="AJ24" s="35"/>
      <c r="AK24" s="296">
        <f t="shared" si="0"/>
        <v>1</v>
      </c>
      <c r="AL24" s="294">
        <f t="shared" si="1"/>
        <v>47</v>
      </c>
    </row>
    <row r="25" spans="1:38" ht="14.1" customHeight="1">
      <c r="A25" s="22">
        <v>22</v>
      </c>
      <c r="B25" s="270">
        <v>22</v>
      </c>
      <c r="C25" s="111" t="s">
        <v>82</v>
      </c>
      <c r="D25" s="270">
        <v>1997</v>
      </c>
      <c r="E25" s="2"/>
      <c r="F25" s="2"/>
      <c r="G25" s="304"/>
      <c r="H25" s="120"/>
      <c r="I25" s="35"/>
      <c r="J25" s="35"/>
      <c r="K25" s="35">
        <v>2</v>
      </c>
      <c r="L25" s="35"/>
      <c r="M25" s="35"/>
      <c r="N25" s="35"/>
      <c r="O25" s="263"/>
      <c r="P25" s="35"/>
      <c r="Q25" s="35"/>
      <c r="R25" s="35"/>
      <c r="S25" s="35">
        <v>13.5</v>
      </c>
      <c r="T25" s="263">
        <v>24</v>
      </c>
      <c r="U25" s="35">
        <v>3</v>
      </c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296">
        <f t="shared" si="0"/>
        <v>0</v>
      </c>
      <c r="AL25" s="294">
        <f t="shared" si="1"/>
        <v>42.5</v>
      </c>
    </row>
    <row r="26" spans="1:38" ht="14.1" customHeight="1">
      <c r="A26" s="22">
        <v>23</v>
      </c>
      <c r="B26" s="270">
        <v>23</v>
      </c>
      <c r="C26" s="40" t="s">
        <v>105</v>
      </c>
      <c r="D26" s="273" t="s">
        <v>327</v>
      </c>
      <c r="E26" s="2"/>
      <c r="F26" s="2"/>
      <c r="G26" s="304">
        <v>6</v>
      </c>
      <c r="H26" s="144"/>
      <c r="I26" s="35"/>
      <c r="J26" s="35"/>
      <c r="K26" s="35"/>
      <c r="L26" s="35"/>
      <c r="M26" s="35"/>
      <c r="N26" s="35"/>
      <c r="O26" s="263"/>
      <c r="P26" s="35"/>
      <c r="Q26" s="35"/>
      <c r="R26" s="35">
        <v>15</v>
      </c>
      <c r="S26" s="35"/>
      <c r="T26" s="263"/>
      <c r="U26" s="35"/>
      <c r="V26" s="35">
        <v>20</v>
      </c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96">
        <f t="shared" si="0"/>
        <v>0</v>
      </c>
      <c r="AL26" s="294">
        <f t="shared" si="1"/>
        <v>41</v>
      </c>
    </row>
    <row r="27" spans="1:38" ht="14.1" customHeight="1">
      <c r="A27" s="22">
        <v>24</v>
      </c>
      <c r="B27" s="270">
        <v>27</v>
      </c>
      <c r="C27" s="208" t="s">
        <v>315</v>
      </c>
      <c r="D27" s="272">
        <v>1999</v>
      </c>
      <c r="E27" s="2"/>
      <c r="F27" s="2"/>
      <c r="G27" s="304"/>
      <c r="H27" s="120"/>
      <c r="I27" s="35"/>
      <c r="J27" s="35"/>
      <c r="K27" s="35"/>
      <c r="L27" s="35"/>
      <c r="M27" s="35"/>
      <c r="N27" s="35"/>
      <c r="O27" s="263"/>
      <c r="P27" s="35"/>
      <c r="Q27" s="35"/>
      <c r="R27" s="35"/>
      <c r="S27" s="35"/>
      <c r="T27" s="263"/>
      <c r="U27" s="35"/>
      <c r="V27" s="35">
        <v>6</v>
      </c>
      <c r="W27" s="35">
        <v>7</v>
      </c>
      <c r="X27" s="35"/>
      <c r="Y27" s="35">
        <v>6</v>
      </c>
      <c r="Z27" s="35">
        <v>4</v>
      </c>
      <c r="AA27" s="35">
        <v>13</v>
      </c>
      <c r="AB27" s="35"/>
      <c r="AC27" s="35"/>
      <c r="AD27" s="35"/>
      <c r="AE27" s="35"/>
      <c r="AF27" s="35"/>
      <c r="AG27" s="35"/>
      <c r="AH27" s="35"/>
      <c r="AI27" s="35"/>
      <c r="AJ27" s="35"/>
      <c r="AK27" s="296">
        <f t="shared" si="0"/>
        <v>13</v>
      </c>
      <c r="AL27" s="294">
        <f t="shared" si="1"/>
        <v>36</v>
      </c>
    </row>
    <row r="28" spans="1:38" ht="14.1" customHeight="1">
      <c r="A28" s="22">
        <v>25</v>
      </c>
      <c r="B28" s="270">
        <v>24</v>
      </c>
      <c r="C28" s="199" t="s">
        <v>341</v>
      </c>
      <c r="D28" s="275"/>
      <c r="E28" s="2"/>
      <c r="F28" s="2"/>
      <c r="G28" s="304"/>
      <c r="H28" s="33"/>
      <c r="I28" s="35"/>
      <c r="J28" s="35"/>
      <c r="K28" s="35"/>
      <c r="L28" s="35"/>
      <c r="M28" s="35"/>
      <c r="N28" s="35"/>
      <c r="O28" s="263"/>
      <c r="P28" s="35"/>
      <c r="Q28" s="35"/>
      <c r="R28" s="35"/>
      <c r="S28" s="35">
        <v>7.5</v>
      </c>
      <c r="T28" s="263">
        <v>12</v>
      </c>
      <c r="U28" s="35">
        <v>11</v>
      </c>
      <c r="V28" s="35"/>
      <c r="W28" s="35"/>
      <c r="X28" s="35"/>
      <c r="Y28" s="35"/>
      <c r="Z28" s="35"/>
      <c r="AA28" s="35"/>
      <c r="AB28" s="35">
        <v>4</v>
      </c>
      <c r="AC28" s="35"/>
      <c r="AD28" s="35"/>
      <c r="AE28" s="35"/>
      <c r="AF28" s="35"/>
      <c r="AG28" s="35"/>
      <c r="AH28" s="35"/>
      <c r="AI28" s="35"/>
      <c r="AJ28" s="35"/>
      <c r="AK28" s="296">
        <f t="shared" si="0"/>
        <v>4</v>
      </c>
      <c r="AL28" s="294">
        <f t="shared" si="1"/>
        <v>34.5</v>
      </c>
    </row>
    <row r="29" spans="1:38" ht="14.1" customHeight="1">
      <c r="A29" s="22">
        <v>26</v>
      </c>
      <c r="B29" s="270">
        <v>25</v>
      </c>
      <c r="C29" s="40" t="s">
        <v>295</v>
      </c>
      <c r="D29" s="271">
        <v>1999</v>
      </c>
      <c r="E29" s="2"/>
      <c r="F29" s="2"/>
      <c r="G29" s="304"/>
      <c r="H29" s="144"/>
      <c r="I29" s="35">
        <v>3</v>
      </c>
      <c r="J29" s="35">
        <v>4</v>
      </c>
      <c r="K29" s="35"/>
      <c r="L29" s="35"/>
      <c r="M29" s="35">
        <v>3</v>
      </c>
      <c r="N29" s="35"/>
      <c r="O29" s="263">
        <v>7</v>
      </c>
      <c r="P29" s="35"/>
      <c r="Q29" s="35">
        <v>13</v>
      </c>
      <c r="R29" s="35"/>
      <c r="S29" s="35"/>
      <c r="T29" s="263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296">
        <f t="shared" si="0"/>
        <v>0</v>
      </c>
      <c r="AL29" s="294">
        <f t="shared" si="1"/>
        <v>30</v>
      </c>
    </row>
    <row r="30" spans="1:38" ht="14.1" customHeight="1">
      <c r="A30" s="22">
        <v>27</v>
      </c>
      <c r="B30" s="7">
        <v>26</v>
      </c>
      <c r="C30" s="199" t="s">
        <v>318</v>
      </c>
      <c r="D30" s="275" t="s">
        <v>327</v>
      </c>
      <c r="E30" s="2"/>
      <c r="F30" s="2"/>
      <c r="G30" s="304"/>
      <c r="H30" s="33"/>
      <c r="I30" s="35"/>
      <c r="J30" s="35"/>
      <c r="K30" s="35"/>
      <c r="L30" s="35"/>
      <c r="M30" s="35"/>
      <c r="N30" s="35"/>
      <c r="O30" s="263"/>
      <c r="P30" s="35"/>
      <c r="Q30" s="35">
        <v>7</v>
      </c>
      <c r="R30" s="35"/>
      <c r="S30" s="35">
        <v>19.5</v>
      </c>
      <c r="T30" s="263">
        <v>0</v>
      </c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296">
        <f t="shared" si="0"/>
        <v>0</v>
      </c>
      <c r="AL30" s="294">
        <f t="shared" si="1"/>
        <v>26.5</v>
      </c>
    </row>
    <row r="31" spans="1:38" ht="14.1" customHeight="1">
      <c r="A31" s="22">
        <v>28</v>
      </c>
      <c r="B31" s="270">
        <v>31</v>
      </c>
      <c r="C31" s="40" t="s">
        <v>293</v>
      </c>
      <c r="D31" s="271">
        <v>1998</v>
      </c>
      <c r="E31" s="2"/>
      <c r="F31" s="2"/>
      <c r="G31" s="304"/>
      <c r="H31" s="144"/>
      <c r="I31" s="35">
        <v>7</v>
      </c>
      <c r="J31" s="35"/>
      <c r="K31" s="35"/>
      <c r="L31" s="35"/>
      <c r="M31" s="35">
        <v>4</v>
      </c>
      <c r="N31" s="35"/>
      <c r="O31" s="263">
        <v>7</v>
      </c>
      <c r="P31" s="35"/>
      <c r="Q31" s="35"/>
      <c r="R31" s="35"/>
      <c r="S31" s="35"/>
      <c r="T31" s="263"/>
      <c r="U31" s="35"/>
      <c r="V31" s="35"/>
      <c r="W31" s="35"/>
      <c r="X31" s="35"/>
      <c r="Y31" s="35"/>
      <c r="Z31" s="35"/>
      <c r="AA31" s="35"/>
      <c r="AB31" s="35">
        <v>7</v>
      </c>
      <c r="AC31" s="35"/>
      <c r="AD31" s="35"/>
      <c r="AE31" s="35"/>
      <c r="AF31" s="35"/>
      <c r="AG31" s="35"/>
      <c r="AH31" s="35"/>
      <c r="AI31" s="35"/>
      <c r="AJ31" s="35"/>
      <c r="AK31" s="296">
        <f t="shared" si="0"/>
        <v>7</v>
      </c>
      <c r="AL31" s="294">
        <f t="shared" si="1"/>
        <v>25</v>
      </c>
    </row>
    <row r="32" spans="1:38" ht="14.1" customHeight="1">
      <c r="A32" s="22">
        <v>29</v>
      </c>
      <c r="B32" s="270">
        <v>32</v>
      </c>
      <c r="C32" s="41" t="s">
        <v>348</v>
      </c>
      <c r="D32" s="271"/>
      <c r="E32" s="35"/>
      <c r="F32" s="35"/>
      <c r="G32" s="305"/>
      <c r="H32" s="149"/>
      <c r="I32" s="35"/>
      <c r="J32" s="35"/>
      <c r="K32" s="35"/>
      <c r="L32" s="35"/>
      <c r="M32" s="35"/>
      <c r="N32" s="35"/>
      <c r="O32" s="263"/>
      <c r="P32" s="35"/>
      <c r="Q32" s="35"/>
      <c r="R32" s="35"/>
      <c r="S32" s="35"/>
      <c r="T32" s="263"/>
      <c r="U32" s="35"/>
      <c r="V32" s="35">
        <v>15</v>
      </c>
      <c r="W32" s="35"/>
      <c r="X32" s="35"/>
      <c r="Y32" s="35"/>
      <c r="Z32" s="35"/>
      <c r="AA32" s="35">
        <v>7</v>
      </c>
      <c r="AB32" s="35"/>
      <c r="AC32" s="35"/>
      <c r="AD32" s="35"/>
      <c r="AE32" s="35"/>
      <c r="AF32" s="35"/>
      <c r="AG32" s="35"/>
      <c r="AH32" s="35"/>
      <c r="AI32" s="35"/>
      <c r="AJ32" s="35"/>
      <c r="AK32" s="296">
        <f t="shared" si="0"/>
        <v>7</v>
      </c>
      <c r="AL32" s="294">
        <f t="shared" si="1"/>
        <v>22</v>
      </c>
    </row>
    <row r="33" spans="1:38" ht="14.1" customHeight="1">
      <c r="A33" s="22">
        <v>30</v>
      </c>
      <c r="B33" s="270">
        <v>29</v>
      </c>
      <c r="C33" s="40" t="s">
        <v>338</v>
      </c>
      <c r="D33" s="271">
        <v>1998</v>
      </c>
      <c r="E33" s="2"/>
      <c r="F33" s="2"/>
      <c r="G33" s="304"/>
      <c r="H33" s="144"/>
      <c r="I33" s="35"/>
      <c r="J33" s="35"/>
      <c r="K33" s="35"/>
      <c r="L33" s="35"/>
      <c r="M33" s="35"/>
      <c r="N33" s="35"/>
      <c r="O33" s="263"/>
      <c r="P33" s="35"/>
      <c r="Q33" s="35"/>
      <c r="R33" s="35"/>
      <c r="S33" s="35">
        <v>19.5</v>
      </c>
      <c r="T33" s="263">
        <v>0</v>
      </c>
      <c r="U33" s="35"/>
      <c r="V33" s="35"/>
      <c r="W33" s="35"/>
      <c r="X33" s="35"/>
      <c r="Y33" s="35"/>
      <c r="Z33" s="35"/>
      <c r="AA33" s="35">
        <v>2</v>
      </c>
      <c r="AB33" s="35"/>
      <c r="AC33" s="35"/>
      <c r="AD33" s="35"/>
      <c r="AE33" s="35"/>
      <c r="AF33" s="35"/>
      <c r="AG33" s="35"/>
      <c r="AH33" s="35"/>
      <c r="AI33" s="35"/>
      <c r="AJ33" s="35"/>
      <c r="AK33" s="296">
        <f t="shared" si="0"/>
        <v>2</v>
      </c>
      <c r="AL33" s="294">
        <f t="shared" si="1"/>
        <v>21.5</v>
      </c>
    </row>
    <row r="34" spans="1:38" ht="14.1" customHeight="1">
      <c r="A34" s="22">
        <v>31</v>
      </c>
      <c r="B34" s="7">
        <v>28</v>
      </c>
      <c r="C34" s="111" t="s">
        <v>380</v>
      </c>
      <c r="D34" s="270">
        <v>1997</v>
      </c>
      <c r="E34" s="2"/>
      <c r="F34" s="2"/>
      <c r="G34" s="304"/>
      <c r="H34" s="120"/>
      <c r="I34" s="35"/>
      <c r="J34" s="35"/>
      <c r="K34" s="35"/>
      <c r="L34" s="35"/>
      <c r="M34" s="35"/>
      <c r="N34" s="35"/>
      <c r="O34" s="263"/>
      <c r="P34" s="35"/>
      <c r="Q34" s="35">
        <v>20</v>
      </c>
      <c r="R34" s="35"/>
      <c r="S34" s="35"/>
      <c r="T34" s="263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296">
        <f t="shared" si="0"/>
        <v>0</v>
      </c>
      <c r="AL34" s="294">
        <f t="shared" si="1"/>
        <v>20</v>
      </c>
    </row>
    <row r="35" spans="1:38" ht="14.1" customHeight="1">
      <c r="A35" s="22">
        <v>32</v>
      </c>
      <c r="B35" s="270">
        <v>30</v>
      </c>
      <c r="C35" s="41" t="s">
        <v>278</v>
      </c>
      <c r="D35" s="271">
        <v>1998</v>
      </c>
      <c r="E35" s="35"/>
      <c r="F35" s="35"/>
      <c r="G35" s="305"/>
      <c r="H35" s="149"/>
      <c r="I35" s="35">
        <v>2</v>
      </c>
      <c r="J35" s="35"/>
      <c r="K35" s="35"/>
      <c r="L35" s="35"/>
      <c r="M35" s="35">
        <v>2</v>
      </c>
      <c r="N35" s="35"/>
      <c r="O35" s="263">
        <v>3</v>
      </c>
      <c r="P35" s="35"/>
      <c r="Q35" s="35">
        <v>12</v>
      </c>
      <c r="R35" s="35"/>
      <c r="S35" s="35"/>
      <c r="T35" s="263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296">
        <f t="shared" si="0"/>
        <v>0</v>
      </c>
      <c r="AL35" s="294">
        <f t="shared" si="1"/>
        <v>19</v>
      </c>
    </row>
    <row r="36" spans="1:38" ht="14.1" customHeight="1">
      <c r="A36" s="22">
        <v>32</v>
      </c>
      <c r="B36" s="270">
        <v>40</v>
      </c>
      <c r="C36" s="199" t="s">
        <v>324</v>
      </c>
      <c r="D36" s="275" t="s">
        <v>327</v>
      </c>
      <c r="E36" s="2"/>
      <c r="F36" s="2"/>
      <c r="G36" s="304"/>
      <c r="H36" s="33"/>
      <c r="I36" s="35"/>
      <c r="J36" s="35"/>
      <c r="K36" s="35"/>
      <c r="L36" s="35"/>
      <c r="M36" s="35"/>
      <c r="N36" s="35"/>
      <c r="O36" s="263"/>
      <c r="P36" s="35"/>
      <c r="Q36" s="35"/>
      <c r="R36" s="35">
        <v>8</v>
      </c>
      <c r="S36" s="35"/>
      <c r="T36" s="263"/>
      <c r="U36" s="35"/>
      <c r="V36" s="35"/>
      <c r="W36" s="35"/>
      <c r="X36" s="35"/>
      <c r="Y36" s="35"/>
      <c r="Z36" s="35"/>
      <c r="AA36" s="35"/>
      <c r="AB36" s="35">
        <v>11</v>
      </c>
      <c r="AC36" s="35"/>
      <c r="AD36" s="35"/>
      <c r="AE36" s="35"/>
      <c r="AF36" s="35"/>
      <c r="AG36" s="35"/>
      <c r="AH36" s="35"/>
      <c r="AI36" s="35"/>
      <c r="AJ36" s="35"/>
      <c r="AK36" s="296">
        <f t="shared" si="0"/>
        <v>11</v>
      </c>
      <c r="AL36" s="294">
        <f t="shared" si="1"/>
        <v>19</v>
      </c>
    </row>
    <row r="37" spans="1:38" ht="14.1" customHeight="1">
      <c r="A37" s="22">
        <v>34</v>
      </c>
      <c r="B37" s="270">
        <v>33</v>
      </c>
      <c r="C37" s="208" t="s">
        <v>92</v>
      </c>
      <c r="D37" s="272">
        <v>1998</v>
      </c>
      <c r="E37" s="2"/>
      <c r="F37" s="2"/>
      <c r="G37" s="304"/>
      <c r="H37" s="120"/>
      <c r="I37" s="35"/>
      <c r="J37" s="35"/>
      <c r="K37" s="35"/>
      <c r="L37" s="35"/>
      <c r="M37" s="35">
        <v>8</v>
      </c>
      <c r="N37" s="35"/>
      <c r="O37" s="263">
        <v>6</v>
      </c>
      <c r="P37" s="35"/>
      <c r="Q37" s="35"/>
      <c r="R37" s="35"/>
      <c r="S37" s="35"/>
      <c r="T37" s="263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296">
        <f t="shared" si="0"/>
        <v>0</v>
      </c>
      <c r="AL37" s="294">
        <f t="shared" si="1"/>
        <v>14</v>
      </c>
    </row>
    <row r="38" spans="1:38" ht="14.1" customHeight="1">
      <c r="A38" s="22">
        <v>34</v>
      </c>
      <c r="B38" s="270">
        <v>43</v>
      </c>
      <c r="C38" s="208" t="s">
        <v>280</v>
      </c>
      <c r="D38" s="272">
        <v>2002</v>
      </c>
      <c r="E38" s="2"/>
      <c r="F38" s="2"/>
      <c r="G38" s="304"/>
      <c r="H38" s="120"/>
      <c r="I38" s="35"/>
      <c r="J38" s="35"/>
      <c r="K38" s="35">
        <v>3</v>
      </c>
      <c r="L38" s="35"/>
      <c r="M38" s="35"/>
      <c r="N38" s="35"/>
      <c r="O38" s="263">
        <v>3</v>
      </c>
      <c r="P38" s="35"/>
      <c r="Q38" s="35"/>
      <c r="R38" s="35"/>
      <c r="S38" s="35"/>
      <c r="T38" s="263"/>
      <c r="U38" s="35"/>
      <c r="V38" s="35"/>
      <c r="W38" s="35"/>
      <c r="X38" s="35"/>
      <c r="Y38" s="35"/>
      <c r="Z38" s="35"/>
      <c r="AA38" s="35"/>
      <c r="AB38" s="35">
        <v>8</v>
      </c>
      <c r="AC38" s="35"/>
      <c r="AD38" s="35"/>
      <c r="AE38" s="35"/>
      <c r="AF38" s="35"/>
      <c r="AG38" s="35"/>
      <c r="AH38" s="35"/>
      <c r="AI38" s="35"/>
      <c r="AJ38" s="35"/>
      <c r="AK38" s="296">
        <f t="shared" si="0"/>
        <v>8</v>
      </c>
      <c r="AL38" s="294">
        <f t="shared" si="1"/>
        <v>14</v>
      </c>
    </row>
    <row r="39" spans="1:38" ht="14.1" customHeight="1">
      <c r="A39" s="22">
        <v>34</v>
      </c>
      <c r="B39" s="270">
        <v>55</v>
      </c>
      <c r="C39" s="208" t="s">
        <v>365</v>
      </c>
      <c r="D39" s="272"/>
      <c r="E39" s="2"/>
      <c r="F39" s="2"/>
      <c r="G39" s="304"/>
      <c r="H39" s="120"/>
      <c r="I39" s="35"/>
      <c r="J39" s="35"/>
      <c r="K39" s="35"/>
      <c r="L39" s="35"/>
      <c r="M39" s="35"/>
      <c r="N39" s="35"/>
      <c r="O39" s="263"/>
      <c r="P39" s="35"/>
      <c r="Q39" s="35"/>
      <c r="R39" s="35"/>
      <c r="S39" s="35"/>
      <c r="T39" s="263"/>
      <c r="U39" s="35"/>
      <c r="V39" s="35"/>
      <c r="W39" s="35"/>
      <c r="X39" s="35"/>
      <c r="Y39" s="35"/>
      <c r="Z39" s="35">
        <v>2</v>
      </c>
      <c r="AA39" s="35">
        <v>12</v>
      </c>
      <c r="AB39" s="35"/>
      <c r="AC39" s="35"/>
      <c r="AD39" s="35"/>
      <c r="AE39" s="35"/>
      <c r="AF39" s="35"/>
      <c r="AG39" s="35"/>
      <c r="AH39" s="35"/>
      <c r="AI39" s="35"/>
      <c r="AJ39" s="35"/>
      <c r="AK39" s="296">
        <f t="shared" si="0"/>
        <v>12</v>
      </c>
      <c r="AL39" s="294">
        <f t="shared" si="1"/>
        <v>14</v>
      </c>
    </row>
    <row r="40" spans="1:38" ht="14.1" customHeight="1">
      <c r="A40" s="22">
        <v>37</v>
      </c>
      <c r="B40" s="270">
        <v>34</v>
      </c>
      <c r="C40" s="199" t="s">
        <v>321</v>
      </c>
      <c r="D40" s="275" t="s">
        <v>327</v>
      </c>
      <c r="E40" s="2"/>
      <c r="F40" s="2"/>
      <c r="G40" s="304"/>
      <c r="H40" s="33"/>
      <c r="I40" s="35"/>
      <c r="J40" s="35"/>
      <c r="K40" s="35"/>
      <c r="L40" s="35"/>
      <c r="M40" s="35"/>
      <c r="N40" s="35"/>
      <c r="O40" s="263"/>
      <c r="P40" s="35"/>
      <c r="Q40" s="35"/>
      <c r="R40" s="35">
        <v>12</v>
      </c>
      <c r="S40" s="35"/>
      <c r="T40" s="263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296">
        <f t="shared" si="0"/>
        <v>0</v>
      </c>
      <c r="AL40" s="294">
        <f t="shared" si="1"/>
        <v>12</v>
      </c>
    </row>
    <row r="41" spans="1:38" ht="14.1" customHeight="1">
      <c r="A41" s="22">
        <v>37</v>
      </c>
      <c r="B41" s="270">
        <v>34</v>
      </c>
      <c r="C41" s="208" t="s">
        <v>263</v>
      </c>
      <c r="D41" s="272">
        <v>1997</v>
      </c>
      <c r="E41" s="2"/>
      <c r="F41" s="2"/>
      <c r="G41" s="304">
        <v>5</v>
      </c>
      <c r="H41" s="120"/>
      <c r="I41" s="35"/>
      <c r="J41" s="35">
        <v>3</v>
      </c>
      <c r="K41" s="35"/>
      <c r="L41" s="35"/>
      <c r="M41" s="35"/>
      <c r="N41" s="35"/>
      <c r="O41" s="263">
        <v>2</v>
      </c>
      <c r="P41" s="35"/>
      <c r="Q41" s="35">
        <v>2</v>
      </c>
      <c r="R41" s="35"/>
      <c r="S41" s="35"/>
      <c r="T41" s="263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296">
        <f t="shared" si="0"/>
        <v>0</v>
      </c>
      <c r="AL41" s="294">
        <f t="shared" si="1"/>
        <v>12</v>
      </c>
    </row>
    <row r="42" spans="1:38" ht="14.1" customHeight="1">
      <c r="A42" s="22">
        <v>39</v>
      </c>
      <c r="B42" s="270">
        <v>36</v>
      </c>
      <c r="C42" s="41" t="s">
        <v>351</v>
      </c>
      <c r="D42" s="271"/>
      <c r="E42" s="35"/>
      <c r="F42" s="35"/>
      <c r="G42" s="305"/>
      <c r="H42" s="149"/>
      <c r="I42" s="35"/>
      <c r="J42" s="35"/>
      <c r="K42" s="35"/>
      <c r="L42" s="35"/>
      <c r="M42" s="35"/>
      <c r="N42" s="35"/>
      <c r="O42" s="263"/>
      <c r="P42" s="35"/>
      <c r="Q42" s="35"/>
      <c r="R42" s="35"/>
      <c r="S42" s="35"/>
      <c r="T42" s="263"/>
      <c r="U42" s="35"/>
      <c r="V42" s="35"/>
      <c r="W42" s="35">
        <v>11</v>
      </c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296">
        <f t="shared" si="0"/>
        <v>0</v>
      </c>
      <c r="AL42" s="294">
        <f t="shared" si="1"/>
        <v>11</v>
      </c>
    </row>
    <row r="43" spans="1:38" ht="14.1" customHeight="1">
      <c r="A43" s="22">
        <v>39</v>
      </c>
      <c r="B43" s="270">
        <v>36</v>
      </c>
      <c r="C43" s="199" t="s">
        <v>322</v>
      </c>
      <c r="D43" s="275" t="s">
        <v>327</v>
      </c>
      <c r="E43" s="2"/>
      <c r="F43" s="2"/>
      <c r="G43" s="304"/>
      <c r="H43" s="33"/>
      <c r="I43" s="35"/>
      <c r="J43" s="35"/>
      <c r="K43" s="35"/>
      <c r="L43" s="35"/>
      <c r="M43" s="35"/>
      <c r="N43" s="35"/>
      <c r="O43" s="263"/>
      <c r="P43" s="35"/>
      <c r="Q43" s="35"/>
      <c r="R43" s="35">
        <v>11</v>
      </c>
      <c r="S43" s="35"/>
      <c r="T43" s="263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296">
        <f t="shared" si="0"/>
        <v>0</v>
      </c>
      <c r="AL43" s="294">
        <f t="shared" si="1"/>
        <v>11</v>
      </c>
    </row>
    <row r="44" spans="1:38" ht="14.1" customHeight="1">
      <c r="A44" s="22">
        <v>39</v>
      </c>
      <c r="B44" s="270">
        <v>43</v>
      </c>
      <c r="C44" s="208" t="s">
        <v>275</v>
      </c>
      <c r="D44" s="274" t="s">
        <v>327</v>
      </c>
      <c r="E44" s="2"/>
      <c r="F44" s="2"/>
      <c r="G44" s="304"/>
      <c r="H44" s="120"/>
      <c r="I44" s="35"/>
      <c r="J44" s="35"/>
      <c r="K44" s="35"/>
      <c r="L44" s="35"/>
      <c r="M44" s="35"/>
      <c r="N44" s="35"/>
      <c r="O44" s="263"/>
      <c r="P44" s="35"/>
      <c r="Q44" s="35">
        <v>6</v>
      </c>
      <c r="R44" s="35"/>
      <c r="S44" s="35"/>
      <c r="T44" s="263"/>
      <c r="U44" s="35"/>
      <c r="V44" s="35"/>
      <c r="W44" s="35"/>
      <c r="X44" s="35"/>
      <c r="Y44" s="35"/>
      <c r="Z44" s="35"/>
      <c r="AA44" s="35">
        <v>5</v>
      </c>
      <c r="AB44" s="35"/>
      <c r="AC44" s="35"/>
      <c r="AD44" s="35"/>
      <c r="AE44" s="35"/>
      <c r="AF44" s="35"/>
      <c r="AG44" s="35"/>
      <c r="AH44" s="35"/>
      <c r="AI44" s="35"/>
      <c r="AJ44" s="35"/>
      <c r="AK44" s="296">
        <f t="shared" si="0"/>
        <v>5</v>
      </c>
      <c r="AL44" s="294">
        <f t="shared" si="1"/>
        <v>11</v>
      </c>
    </row>
    <row r="45" spans="1:38" ht="14.1" customHeight="1">
      <c r="A45" s="22">
        <v>42</v>
      </c>
      <c r="B45" s="270">
        <v>38</v>
      </c>
      <c r="C45" s="41" t="s">
        <v>352</v>
      </c>
      <c r="D45" s="271"/>
      <c r="E45" s="35"/>
      <c r="F45" s="35"/>
      <c r="G45" s="305"/>
      <c r="H45" s="149"/>
      <c r="I45" s="35"/>
      <c r="J45" s="35"/>
      <c r="K45" s="35"/>
      <c r="L45" s="35"/>
      <c r="M45" s="35"/>
      <c r="N45" s="35"/>
      <c r="O45" s="263"/>
      <c r="P45" s="35"/>
      <c r="Q45" s="35"/>
      <c r="R45" s="35"/>
      <c r="S45" s="35"/>
      <c r="T45" s="263"/>
      <c r="U45" s="35"/>
      <c r="V45" s="35"/>
      <c r="W45" s="35">
        <v>9</v>
      </c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296">
        <f t="shared" si="0"/>
        <v>0</v>
      </c>
      <c r="AL45" s="294">
        <f t="shared" si="1"/>
        <v>9</v>
      </c>
    </row>
    <row r="46" spans="1:38" ht="14.1" customHeight="1">
      <c r="A46" s="22">
        <v>42</v>
      </c>
      <c r="B46" s="270">
        <v>38</v>
      </c>
      <c r="C46" s="199" t="s">
        <v>323</v>
      </c>
      <c r="D46" s="275" t="s">
        <v>327</v>
      </c>
      <c r="E46" s="2"/>
      <c r="F46" s="2"/>
      <c r="G46" s="304"/>
      <c r="H46" s="33"/>
      <c r="I46" s="35"/>
      <c r="J46" s="35"/>
      <c r="K46" s="35"/>
      <c r="L46" s="35"/>
      <c r="M46" s="35"/>
      <c r="N46" s="35"/>
      <c r="O46" s="263"/>
      <c r="P46" s="35"/>
      <c r="Q46" s="35"/>
      <c r="R46" s="35">
        <v>9</v>
      </c>
      <c r="S46" s="35"/>
      <c r="T46" s="263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296">
        <f t="shared" si="0"/>
        <v>0</v>
      </c>
      <c r="AL46" s="294">
        <f t="shared" si="1"/>
        <v>9</v>
      </c>
    </row>
    <row r="47" spans="1:38" ht="14.1" customHeight="1">
      <c r="A47" s="22">
        <v>42</v>
      </c>
      <c r="B47" s="270" t="s">
        <v>381</v>
      </c>
      <c r="C47" s="40" t="s">
        <v>372</v>
      </c>
      <c r="D47" s="271"/>
      <c r="E47" s="2"/>
      <c r="F47" s="2"/>
      <c r="G47" s="304"/>
      <c r="H47" s="144"/>
      <c r="I47" s="35"/>
      <c r="J47" s="35"/>
      <c r="K47" s="35"/>
      <c r="L47" s="35"/>
      <c r="M47" s="35"/>
      <c r="N47" s="35"/>
      <c r="O47" s="263"/>
      <c r="P47" s="35"/>
      <c r="Q47" s="35"/>
      <c r="R47" s="35"/>
      <c r="S47" s="35"/>
      <c r="T47" s="263"/>
      <c r="U47" s="35"/>
      <c r="V47" s="35"/>
      <c r="W47" s="35"/>
      <c r="X47" s="35"/>
      <c r="Y47" s="35"/>
      <c r="Z47" s="35"/>
      <c r="AA47" s="35"/>
      <c r="AB47" s="35">
        <v>9</v>
      </c>
      <c r="AC47" s="35"/>
      <c r="AD47" s="35"/>
      <c r="AE47" s="35"/>
      <c r="AF47" s="35"/>
      <c r="AG47" s="35"/>
      <c r="AH47" s="35"/>
      <c r="AI47" s="35"/>
      <c r="AJ47" s="35"/>
      <c r="AK47" s="296">
        <f t="shared" si="0"/>
        <v>9</v>
      </c>
      <c r="AL47" s="294">
        <f t="shared" si="1"/>
        <v>9</v>
      </c>
    </row>
    <row r="48" spans="1:38" ht="14.1" customHeight="1">
      <c r="A48" s="22">
        <v>45</v>
      </c>
      <c r="B48" s="270">
        <v>40</v>
      </c>
      <c r="C48" s="40" t="s">
        <v>294</v>
      </c>
      <c r="D48" s="271">
        <v>2000</v>
      </c>
      <c r="E48" s="2"/>
      <c r="F48" s="2"/>
      <c r="G48" s="304"/>
      <c r="H48" s="144"/>
      <c r="I48" s="35">
        <v>5</v>
      </c>
      <c r="J48" s="35"/>
      <c r="K48" s="35"/>
      <c r="L48" s="35"/>
      <c r="M48" s="35"/>
      <c r="N48" s="35"/>
      <c r="O48" s="263"/>
      <c r="P48" s="35"/>
      <c r="Q48" s="35">
        <v>3</v>
      </c>
      <c r="R48" s="35"/>
      <c r="S48" s="35"/>
      <c r="T48" s="263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296">
        <f t="shared" si="0"/>
        <v>0</v>
      </c>
      <c r="AL48" s="294">
        <f t="shared" si="1"/>
        <v>8</v>
      </c>
    </row>
    <row r="49" spans="1:38" ht="14.1" customHeight="1">
      <c r="A49" s="22">
        <v>45</v>
      </c>
      <c r="B49" s="270">
        <v>40</v>
      </c>
      <c r="C49" s="111" t="s">
        <v>192</v>
      </c>
      <c r="D49" s="275" t="s">
        <v>327</v>
      </c>
      <c r="E49" s="2"/>
      <c r="F49" s="2"/>
      <c r="G49" s="304">
        <v>8</v>
      </c>
      <c r="H49" s="33"/>
      <c r="I49" s="35"/>
      <c r="J49" s="35"/>
      <c r="K49" s="35"/>
      <c r="L49" s="35"/>
      <c r="M49" s="35"/>
      <c r="N49" s="35"/>
      <c r="O49" s="263"/>
      <c r="P49" s="35"/>
      <c r="Q49" s="35"/>
      <c r="R49" s="35"/>
      <c r="S49" s="35"/>
      <c r="T49" s="263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296">
        <f t="shared" si="0"/>
        <v>0</v>
      </c>
      <c r="AL49" s="294">
        <f t="shared" si="1"/>
        <v>8</v>
      </c>
    </row>
    <row r="50" spans="1:38" ht="14.1" customHeight="1">
      <c r="A50" s="22">
        <v>47</v>
      </c>
      <c r="B50" s="270" t="s">
        <v>381</v>
      </c>
      <c r="C50" s="40" t="s">
        <v>373</v>
      </c>
      <c r="D50" s="271"/>
      <c r="E50" s="2"/>
      <c r="F50" s="2"/>
      <c r="G50" s="304"/>
      <c r="H50" s="144"/>
      <c r="I50" s="35"/>
      <c r="J50" s="35"/>
      <c r="K50" s="35"/>
      <c r="L50" s="35"/>
      <c r="M50" s="35"/>
      <c r="N50" s="35"/>
      <c r="O50" s="263"/>
      <c r="P50" s="35"/>
      <c r="Q50" s="35"/>
      <c r="R50" s="35"/>
      <c r="S50" s="35"/>
      <c r="T50" s="263"/>
      <c r="U50" s="35"/>
      <c r="V50" s="35"/>
      <c r="W50" s="35"/>
      <c r="X50" s="35"/>
      <c r="Y50" s="35"/>
      <c r="Z50" s="35"/>
      <c r="AA50" s="35"/>
      <c r="AB50" s="35">
        <v>6</v>
      </c>
      <c r="AC50" s="35"/>
      <c r="AD50" s="35"/>
      <c r="AE50" s="35"/>
      <c r="AF50" s="35"/>
      <c r="AG50" s="35"/>
      <c r="AH50" s="35"/>
      <c r="AI50" s="35"/>
      <c r="AJ50" s="35"/>
      <c r="AK50" s="296">
        <f t="shared" si="0"/>
        <v>6</v>
      </c>
      <c r="AL50" s="294">
        <f t="shared" si="1"/>
        <v>6</v>
      </c>
    </row>
    <row r="51" spans="1:38" ht="14.1" customHeight="1">
      <c r="A51" s="22">
        <v>47</v>
      </c>
      <c r="B51" s="270">
        <v>43</v>
      </c>
      <c r="C51" s="40" t="s">
        <v>359</v>
      </c>
      <c r="D51" s="271"/>
      <c r="E51" s="2"/>
      <c r="F51" s="2"/>
      <c r="G51" s="304"/>
      <c r="H51" s="144"/>
      <c r="I51" s="35"/>
      <c r="J51" s="35"/>
      <c r="K51" s="35"/>
      <c r="L51" s="35"/>
      <c r="M51" s="35"/>
      <c r="N51" s="35"/>
      <c r="O51" s="263"/>
      <c r="P51" s="35"/>
      <c r="Q51" s="35"/>
      <c r="R51" s="35"/>
      <c r="S51" s="35"/>
      <c r="T51" s="263"/>
      <c r="U51" s="35"/>
      <c r="V51" s="35"/>
      <c r="W51" s="35"/>
      <c r="X51" s="35">
        <v>6</v>
      </c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296">
        <f t="shared" si="0"/>
        <v>0</v>
      </c>
      <c r="AL51" s="294">
        <f t="shared" si="1"/>
        <v>6</v>
      </c>
    </row>
    <row r="52" spans="1:38" ht="14.1" customHeight="1">
      <c r="A52" s="22">
        <v>47</v>
      </c>
      <c r="B52" s="270">
        <v>43</v>
      </c>
      <c r="C52" s="41" t="s">
        <v>353</v>
      </c>
      <c r="D52" s="271"/>
      <c r="E52" s="35"/>
      <c r="F52" s="35"/>
      <c r="G52" s="305"/>
      <c r="H52" s="149"/>
      <c r="I52" s="35"/>
      <c r="J52" s="35"/>
      <c r="K52" s="35"/>
      <c r="L52" s="35"/>
      <c r="M52" s="35"/>
      <c r="N52" s="35"/>
      <c r="O52" s="263"/>
      <c r="P52" s="35"/>
      <c r="Q52" s="35"/>
      <c r="R52" s="35"/>
      <c r="S52" s="35"/>
      <c r="T52" s="263"/>
      <c r="U52" s="35"/>
      <c r="V52" s="35"/>
      <c r="W52" s="35">
        <v>6</v>
      </c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296">
        <f t="shared" si="0"/>
        <v>0</v>
      </c>
      <c r="AL52" s="294">
        <f t="shared" si="1"/>
        <v>6</v>
      </c>
    </row>
    <row r="53" spans="1:38" ht="14.1" customHeight="1">
      <c r="A53" s="22">
        <v>47</v>
      </c>
      <c r="B53" s="270">
        <v>43</v>
      </c>
      <c r="C53" s="199" t="s">
        <v>86</v>
      </c>
      <c r="D53" s="275"/>
      <c r="E53" s="2"/>
      <c r="F53" s="2"/>
      <c r="G53" s="304"/>
      <c r="H53" s="33"/>
      <c r="I53" s="35"/>
      <c r="J53" s="35"/>
      <c r="K53" s="35"/>
      <c r="L53" s="35"/>
      <c r="M53" s="35"/>
      <c r="N53" s="35"/>
      <c r="O53" s="263"/>
      <c r="P53" s="35"/>
      <c r="Q53" s="35"/>
      <c r="R53" s="35"/>
      <c r="S53" s="35">
        <v>6</v>
      </c>
      <c r="T53" s="263">
        <v>0</v>
      </c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296">
        <f t="shared" si="0"/>
        <v>0</v>
      </c>
      <c r="AL53" s="294">
        <f t="shared" si="1"/>
        <v>6</v>
      </c>
    </row>
    <row r="54" spans="1:38" ht="14.1" customHeight="1">
      <c r="A54" s="22">
        <v>47</v>
      </c>
      <c r="B54" s="270">
        <v>58</v>
      </c>
      <c r="C54" s="41" t="s">
        <v>345</v>
      </c>
      <c r="D54" s="271"/>
      <c r="E54" s="35"/>
      <c r="F54" s="35"/>
      <c r="G54" s="305"/>
      <c r="H54" s="149"/>
      <c r="I54" s="35"/>
      <c r="J54" s="35"/>
      <c r="K54" s="35"/>
      <c r="L54" s="35"/>
      <c r="M54" s="35"/>
      <c r="N54" s="35"/>
      <c r="O54" s="263"/>
      <c r="P54" s="35"/>
      <c r="Q54" s="35"/>
      <c r="R54" s="35"/>
      <c r="S54" s="35"/>
      <c r="T54" s="263"/>
      <c r="U54" s="35">
        <v>1</v>
      </c>
      <c r="V54" s="35"/>
      <c r="W54" s="35"/>
      <c r="X54" s="35"/>
      <c r="Y54" s="35"/>
      <c r="Z54" s="35"/>
      <c r="AA54" s="35"/>
      <c r="AB54" s="35">
        <v>5</v>
      </c>
      <c r="AC54" s="35"/>
      <c r="AD54" s="35"/>
      <c r="AE54" s="35"/>
      <c r="AF54" s="35"/>
      <c r="AG54" s="35"/>
      <c r="AH54" s="35"/>
      <c r="AI54" s="35"/>
      <c r="AJ54" s="35"/>
      <c r="AK54" s="296">
        <f t="shared" si="0"/>
        <v>5</v>
      </c>
      <c r="AL54" s="294">
        <f t="shared" si="1"/>
        <v>6</v>
      </c>
    </row>
    <row r="55" spans="1:38" ht="14.1" customHeight="1">
      <c r="A55" s="22">
        <v>52</v>
      </c>
      <c r="B55" s="270">
        <v>48</v>
      </c>
      <c r="C55" s="40" t="s">
        <v>360</v>
      </c>
      <c r="D55" s="271"/>
      <c r="E55" s="2"/>
      <c r="F55" s="2"/>
      <c r="G55" s="304"/>
      <c r="H55" s="144"/>
      <c r="I55" s="35"/>
      <c r="J55" s="35"/>
      <c r="K55" s="35"/>
      <c r="L55" s="35"/>
      <c r="M55" s="35"/>
      <c r="N55" s="35"/>
      <c r="O55" s="263"/>
      <c r="P55" s="35"/>
      <c r="Q55" s="35"/>
      <c r="R55" s="35"/>
      <c r="S55" s="35"/>
      <c r="T55" s="263"/>
      <c r="U55" s="35"/>
      <c r="V55" s="35"/>
      <c r="W55" s="35"/>
      <c r="X55" s="35">
        <v>5</v>
      </c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296">
        <f t="shared" si="0"/>
        <v>0</v>
      </c>
      <c r="AL55" s="294">
        <f t="shared" si="1"/>
        <v>5</v>
      </c>
    </row>
    <row r="56" spans="1:38" ht="14.1" customHeight="1">
      <c r="A56" s="22">
        <v>52</v>
      </c>
      <c r="B56" s="270">
        <v>48</v>
      </c>
      <c r="C56" s="41" t="s">
        <v>354</v>
      </c>
      <c r="D56" s="271"/>
      <c r="E56" s="35"/>
      <c r="F56" s="35"/>
      <c r="G56" s="305"/>
      <c r="H56" s="149"/>
      <c r="I56" s="35"/>
      <c r="J56" s="35"/>
      <c r="K56" s="35"/>
      <c r="L56" s="35"/>
      <c r="M56" s="35"/>
      <c r="N56" s="35"/>
      <c r="O56" s="263"/>
      <c r="P56" s="35"/>
      <c r="Q56" s="35"/>
      <c r="R56" s="35"/>
      <c r="S56" s="35"/>
      <c r="T56" s="263"/>
      <c r="U56" s="35"/>
      <c r="V56" s="35"/>
      <c r="W56" s="35">
        <v>5</v>
      </c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296">
        <f t="shared" si="0"/>
        <v>0</v>
      </c>
      <c r="AL56" s="294">
        <f t="shared" si="1"/>
        <v>5</v>
      </c>
    </row>
    <row r="57" spans="1:38" ht="14.1" customHeight="1">
      <c r="A57" s="22">
        <v>52</v>
      </c>
      <c r="B57" s="270">
        <v>48</v>
      </c>
      <c r="C57" s="41" t="s">
        <v>74</v>
      </c>
      <c r="D57" s="271">
        <v>1997</v>
      </c>
      <c r="E57" s="35"/>
      <c r="F57" s="35"/>
      <c r="G57" s="305"/>
      <c r="H57" s="149"/>
      <c r="I57" s="35"/>
      <c r="J57" s="35"/>
      <c r="K57" s="35"/>
      <c r="L57" s="35"/>
      <c r="M57" s="35"/>
      <c r="N57" s="35"/>
      <c r="O57" s="263"/>
      <c r="P57" s="35"/>
      <c r="Q57" s="35"/>
      <c r="R57" s="35">
        <v>5</v>
      </c>
      <c r="S57" s="35"/>
      <c r="T57" s="263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296">
        <f t="shared" si="0"/>
        <v>0</v>
      </c>
      <c r="AL57" s="294">
        <f t="shared" si="1"/>
        <v>5</v>
      </c>
    </row>
    <row r="58" spans="1:38">
      <c r="A58" s="22">
        <v>55</v>
      </c>
      <c r="B58" s="270">
        <v>51</v>
      </c>
      <c r="C58" s="41" t="s">
        <v>356</v>
      </c>
      <c r="D58" s="271"/>
      <c r="E58" s="35"/>
      <c r="F58" s="35"/>
      <c r="G58" s="305"/>
      <c r="H58" s="149"/>
      <c r="I58" s="35"/>
      <c r="J58" s="35"/>
      <c r="K58" s="35"/>
      <c r="L58" s="35"/>
      <c r="M58" s="35"/>
      <c r="N58" s="35"/>
      <c r="O58" s="263"/>
      <c r="P58" s="35"/>
      <c r="Q58" s="35"/>
      <c r="R58" s="35"/>
      <c r="S58" s="35"/>
      <c r="T58" s="263"/>
      <c r="U58" s="35"/>
      <c r="V58" s="35"/>
      <c r="W58" s="35">
        <v>4</v>
      </c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296">
        <f t="shared" si="0"/>
        <v>0</v>
      </c>
      <c r="AL58" s="294">
        <f t="shared" si="1"/>
        <v>4</v>
      </c>
    </row>
    <row r="59" spans="1:38">
      <c r="A59" s="22">
        <v>55</v>
      </c>
      <c r="B59" s="270">
        <v>51</v>
      </c>
      <c r="C59" s="199" t="s">
        <v>325</v>
      </c>
      <c r="D59" s="275" t="s">
        <v>327</v>
      </c>
      <c r="E59" s="2"/>
      <c r="F59" s="2"/>
      <c r="G59" s="304"/>
      <c r="H59" s="33"/>
      <c r="I59" s="35"/>
      <c r="J59" s="35"/>
      <c r="K59" s="35"/>
      <c r="L59" s="35"/>
      <c r="M59" s="35"/>
      <c r="N59" s="35"/>
      <c r="O59" s="263"/>
      <c r="P59" s="35"/>
      <c r="Q59" s="35"/>
      <c r="R59" s="35">
        <v>4</v>
      </c>
      <c r="S59" s="35"/>
      <c r="T59" s="263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296">
        <f t="shared" si="0"/>
        <v>0</v>
      </c>
      <c r="AL59" s="294">
        <f t="shared" si="1"/>
        <v>4</v>
      </c>
    </row>
    <row r="60" spans="1:38" ht="14.1" customHeight="1">
      <c r="A60" s="22">
        <v>55</v>
      </c>
      <c r="B60" s="270">
        <v>51</v>
      </c>
      <c r="C60" s="208" t="s">
        <v>262</v>
      </c>
      <c r="D60" s="274" t="s">
        <v>327</v>
      </c>
      <c r="E60" s="2"/>
      <c r="F60" s="2"/>
      <c r="G60" s="304">
        <v>4</v>
      </c>
      <c r="H60" s="120"/>
      <c r="I60" s="35"/>
      <c r="J60" s="35"/>
      <c r="K60" s="35"/>
      <c r="L60" s="35"/>
      <c r="M60" s="35"/>
      <c r="N60" s="35"/>
      <c r="O60" s="263"/>
      <c r="P60" s="35"/>
      <c r="Q60" s="35"/>
      <c r="R60" s="35"/>
      <c r="S60" s="35"/>
      <c r="T60" s="263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296">
        <f t="shared" si="0"/>
        <v>0</v>
      </c>
      <c r="AL60" s="294">
        <f t="shared" si="1"/>
        <v>4</v>
      </c>
    </row>
    <row r="61" spans="1:38" ht="14.1" customHeight="1">
      <c r="A61" s="22">
        <v>58</v>
      </c>
      <c r="B61" s="270" t="s">
        <v>381</v>
      </c>
      <c r="C61" s="40" t="s">
        <v>374</v>
      </c>
      <c r="D61" s="271"/>
      <c r="E61" s="2"/>
      <c r="F61" s="2"/>
      <c r="G61" s="304"/>
      <c r="H61" s="144"/>
      <c r="I61" s="35"/>
      <c r="J61" s="35"/>
      <c r="K61" s="35"/>
      <c r="L61" s="35"/>
      <c r="M61" s="35"/>
      <c r="N61" s="35"/>
      <c r="O61" s="263"/>
      <c r="P61" s="35"/>
      <c r="Q61" s="35"/>
      <c r="R61" s="35"/>
      <c r="S61" s="35"/>
      <c r="T61" s="263"/>
      <c r="U61" s="35"/>
      <c r="V61" s="35"/>
      <c r="W61" s="35"/>
      <c r="X61" s="35"/>
      <c r="Y61" s="35"/>
      <c r="Z61" s="35"/>
      <c r="AA61" s="35"/>
      <c r="AB61" s="35">
        <v>3</v>
      </c>
      <c r="AC61" s="35"/>
      <c r="AD61" s="35"/>
      <c r="AE61" s="35"/>
      <c r="AF61" s="35"/>
      <c r="AG61" s="35"/>
      <c r="AH61" s="35"/>
      <c r="AI61" s="35"/>
      <c r="AJ61" s="35"/>
      <c r="AK61" s="296">
        <f t="shared" si="0"/>
        <v>3</v>
      </c>
      <c r="AL61" s="294">
        <f t="shared" si="1"/>
        <v>3</v>
      </c>
    </row>
    <row r="62" spans="1:38" ht="14.1" customHeight="1">
      <c r="A62" s="22">
        <v>58</v>
      </c>
      <c r="B62" s="270" t="s">
        <v>381</v>
      </c>
      <c r="C62" s="40" t="s">
        <v>371</v>
      </c>
      <c r="D62" s="271"/>
      <c r="E62" s="2"/>
      <c r="F62" s="2"/>
      <c r="G62" s="304"/>
      <c r="H62" s="144"/>
      <c r="I62" s="35"/>
      <c r="J62" s="35"/>
      <c r="K62" s="35"/>
      <c r="L62" s="35"/>
      <c r="M62" s="35"/>
      <c r="N62" s="35"/>
      <c r="O62" s="263"/>
      <c r="P62" s="35"/>
      <c r="Q62" s="35"/>
      <c r="R62" s="35"/>
      <c r="S62" s="35"/>
      <c r="T62" s="263"/>
      <c r="U62" s="35"/>
      <c r="V62" s="35"/>
      <c r="W62" s="35"/>
      <c r="X62" s="35"/>
      <c r="Y62" s="35"/>
      <c r="Z62" s="35"/>
      <c r="AA62" s="35">
        <v>3</v>
      </c>
      <c r="AB62" s="35"/>
      <c r="AC62" s="35"/>
      <c r="AD62" s="35"/>
      <c r="AE62" s="35"/>
      <c r="AF62" s="35"/>
      <c r="AG62" s="35"/>
      <c r="AH62" s="35"/>
      <c r="AI62" s="35"/>
      <c r="AJ62" s="35"/>
      <c r="AK62" s="296">
        <f t="shared" si="0"/>
        <v>3</v>
      </c>
      <c r="AL62" s="294">
        <f t="shared" si="1"/>
        <v>3</v>
      </c>
    </row>
    <row r="63" spans="1:38" ht="14.1" customHeight="1">
      <c r="A63" s="22">
        <v>58</v>
      </c>
      <c r="B63" s="270">
        <v>54</v>
      </c>
      <c r="C63" s="41" t="s">
        <v>355</v>
      </c>
      <c r="D63" s="271"/>
      <c r="E63" s="35"/>
      <c r="F63" s="35"/>
      <c r="G63" s="305"/>
      <c r="H63" s="149"/>
      <c r="I63" s="35"/>
      <c r="J63" s="35"/>
      <c r="K63" s="35"/>
      <c r="L63" s="35"/>
      <c r="M63" s="35"/>
      <c r="N63" s="35"/>
      <c r="O63" s="263"/>
      <c r="P63" s="35"/>
      <c r="Q63" s="35"/>
      <c r="R63" s="35"/>
      <c r="S63" s="35"/>
      <c r="T63" s="263"/>
      <c r="U63" s="35"/>
      <c r="V63" s="35"/>
      <c r="W63" s="35">
        <v>3</v>
      </c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296">
        <f t="shared" si="0"/>
        <v>0</v>
      </c>
      <c r="AL63" s="294">
        <f t="shared" si="1"/>
        <v>3</v>
      </c>
    </row>
    <row r="64" spans="1:38" ht="14.1" customHeight="1">
      <c r="A64" s="22">
        <v>61</v>
      </c>
      <c r="B64" s="270" t="s">
        <v>381</v>
      </c>
      <c r="C64" s="40" t="s">
        <v>375</v>
      </c>
      <c r="D64" s="271"/>
      <c r="E64" s="2"/>
      <c r="F64" s="2"/>
      <c r="G64" s="304"/>
      <c r="H64" s="144"/>
      <c r="I64" s="35"/>
      <c r="J64" s="35"/>
      <c r="K64" s="35"/>
      <c r="L64" s="35"/>
      <c r="M64" s="35"/>
      <c r="N64" s="35"/>
      <c r="O64" s="263"/>
      <c r="P64" s="35"/>
      <c r="Q64" s="35"/>
      <c r="R64" s="35"/>
      <c r="S64" s="35"/>
      <c r="T64" s="263"/>
      <c r="U64" s="35"/>
      <c r="V64" s="35"/>
      <c r="W64" s="35"/>
      <c r="X64" s="35"/>
      <c r="Y64" s="35"/>
      <c r="Z64" s="35"/>
      <c r="AA64" s="35"/>
      <c r="AB64" s="35">
        <v>2</v>
      </c>
      <c r="AC64" s="35"/>
      <c r="AD64" s="35"/>
      <c r="AE64" s="35"/>
      <c r="AF64" s="35"/>
      <c r="AG64" s="35"/>
      <c r="AH64" s="35"/>
      <c r="AI64" s="35"/>
      <c r="AJ64" s="35"/>
      <c r="AK64" s="296">
        <f t="shared" si="0"/>
        <v>2</v>
      </c>
      <c r="AL64" s="294">
        <f t="shared" si="1"/>
        <v>2</v>
      </c>
    </row>
    <row r="65" spans="1:38" ht="14.1" customHeight="1">
      <c r="A65" s="22">
        <v>61</v>
      </c>
      <c r="B65" s="270">
        <v>55</v>
      </c>
      <c r="C65" s="199" t="s">
        <v>326</v>
      </c>
      <c r="D65" s="275" t="s">
        <v>327</v>
      </c>
      <c r="E65" s="2"/>
      <c r="F65" s="2"/>
      <c r="G65" s="304"/>
      <c r="H65" s="33"/>
      <c r="I65" s="35"/>
      <c r="J65" s="35"/>
      <c r="K65" s="35"/>
      <c r="L65" s="35"/>
      <c r="M65" s="35"/>
      <c r="N65" s="35"/>
      <c r="O65" s="263"/>
      <c r="P65" s="35"/>
      <c r="Q65" s="35"/>
      <c r="R65" s="35">
        <v>2</v>
      </c>
      <c r="S65" s="35"/>
      <c r="T65" s="263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296">
        <f t="shared" si="0"/>
        <v>0</v>
      </c>
      <c r="AL65" s="294">
        <f t="shared" si="1"/>
        <v>2</v>
      </c>
    </row>
    <row r="66" spans="1:38" ht="14.1" customHeight="1">
      <c r="A66" s="22">
        <v>61</v>
      </c>
      <c r="B66" s="270">
        <v>55</v>
      </c>
      <c r="C66" s="208" t="s">
        <v>264</v>
      </c>
      <c r="D66" s="274" t="s">
        <v>327</v>
      </c>
      <c r="E66" s="2"/>
      <c r="F66" s="2"/>
      <c r="G66" s="304">
        <v>2</v>
      </c>
      <c r="H66" s="120"/>
      <c r="I66" s="35"/>
      <c r="J66" s="35"/>
      <c r="K66" s="35"/>
      <c r="L66" s="35"/>
      <c r="M66" s="35"/>
      <c r="N66" s="35"/>
      <c r="O66" s="263"/>
      <c r="P66" s="35"/>
      <c r="Q66" s="35"/>
      <c r="R66" s="35"/>
      <c r="S66" s="35"/>
      <c r="T66" s="263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296">
        <f t="shared" si="0"/>
        <v>0</v>
      </c>
      <c r="AL66" s="294">
        <f t="shared" si="1"/>
        <v>2</v>
      </c>
    </row>
    <row r="67" spans="1:38" ht="14.1" customHeight="1">
      <c r="A67" s="22">
        <v>64</v>
      </c>
      <c r="B67" s="270" t="s">
        <v>381</v>
      </c>
      <c r="C67" s="40" t="s">
        <v>376</v>
      </c>
      <c r="D67" s="271"/>
      <c r="E67" s="2"/>
      <c r="F67" s="2"/>
      <c r="G67" s="304"/>
      <c r="H67" s="144"/>
      <c r="I67" s="35"/>
      <c r="J67" s="35"/>
      <c r="K67" s="35"/>
      <c r="L67" s="35"/>
      <c r="M67" s="35"/>
      <c r="N67" s="35"/>
      <c r="O67" s="263"/>
      <c r="P67" s="35"/>
      <c r="Q67" s="35"/>
      <c r="R67" s="35"/>
      <c r="S67" s="35"/>
      <c r="T67" s="263"/>
      <c r="U67" s="35"/>
      <c r="V67" s="35"/>
      <c r="W67" s="35"/>
      <c r="X67" s="35"/>
      <c r="Y67" s="35"/>
      <c r="Z67" s="35"/>
      <c r="AA67" s="35"/>
      <c r="AB67" s="35">
        <v>1</v>
      </c>
      <c r="AC67" s="35"/>
      <c r="AD67" s="35"/>
      <c r="AE67" s="35"/>
      <c r="AF67" s="35"/>
      <c r="AG67" s="35"/>
      <c r="AH67" s="35"/>
      <c r="AI67" s="35"/>
      <c r="AJ67" s="35"/>
      <c r="AK67" s="296">
        <f t="shared" si="0"/>
        <v>1</v>
      </c>
      <c r="AL67" s="294">
        <f t="shared" si="1"/>
        <v>1</v>
      </c>
    </row>
    <row r="68" spans="1:38" ht="14.1" customHeight="1">
      <c r="A68" s="22">
        <v>64</v>
      </c>
      <c r="B68" s="270">
        <v>58</v>
      </c>
      <c r="C68" s="208" t="s">
        <v>366</v>
      </c>
      <c r="D68" s="272"/>
      <c r="E68" s="2"/>
      <c r="F68" s="2"/>
      <c r="G68" s="304"/>
      <c r="H68" s="120"/>
      <c r="I68" s="35"/>
      <c r="J68" s="35"/>
      <c r="K68" s="35"/>
      <c r="L68" s="35"/>
      <c r="M68" s="35"/>
      <c r="N68" s="35"/>
      <c r="O68" s="263"/>
      <c r="P68" s="35"/>
      <c r="Q68" s="35"/>
      <c r="R68" s="35"/>
      <c r="S68" s="35"/>
      <c r="T68" s="263"/>
      <c r="U68" s="35"/>
      <c r="V68" s="35"/>
      <c r="W68" s="35"/>
      <c r="X68" s="35"/>
      <c r="Y68" s="35"/>
      <c r="Z68" s="35">
        <v>1</v>
      </c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296">
        <f t="shared" ref="AK68:AK70" si="2">SUM(AA68:AC68)+SUM(AE68:AJ68)</f>
        <v>0</v>
      </c>
      <c r="AL68" s="294">
        <f t="shared" ref="AL68:AL70" si="3">SUM(E68:AJ68)</f>
        <v>1</v>
      </c>
    </row>
    <row r="69" spans="1:38" ht="14.1" customHeight="1">
      <c r="A69" s="22">
        <v>64</v>
      </c>
      <c r="B69" s="270">
        <v>58</v>
      </c>
      <c r="C69" s="8" t="s">
        <v>301</v>
      </c>
      <c r="D69" s="270">
        <v>1998</v>
      </c>
      <c r="E69" s="2"/>
      <c r="F69" s="2"/>
      <c r="G69" s="304"/>
      <c r="H69" s="120"/>
      <c r="I69" s="35"/>
      <c r="J69" s="35"/>
      <c r="K69" s="35">
        <v>1</v>
      </c>
      <c r="L69" s="35"/>
      <c r="M69" s="35"/>
      <c r="N69" s="35"/>
      <c r="O69" s="263"/>
      <c r="P69" s="35"/>
      <c r="Q69" s="35"/>
      <c r="R69" s="35"/>
      <c r="S69" s="35"/>
      <c r="T69" s="263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296">
        <f t="shared" si="2"/>
        <v>0</v>
      </c>
      <c r="AL69" s="294">
        <f t="shared" si="3"/>
        <v>1</v>
      </c>
    </row>
    <row r="70" spans="1:38" ht="14.1" customHeight="1">
      <c r="A70" s="22">
        <v>64</v>
      </c>
      <c r="B70" s="270">
        <v>58</v>
      </c>
      <c r="C70" s="208" t="s">
        <v>382</v>
      </c>
      <c r="D70" s="272">
        <v>1997</v>
      </c>
      <c r="E70" s="2"/>
      <c r="F70" s="2"/>
      <c r="G70" s="304"/>
      <c r="H70" s="120"/>
      <c r="I70" s="35"/>
      <c r="J70" s="35">
        <v>1</v>
      </c>
      <c r="K70" s="35"/>
      <c r="L70" s="35"/>
      <c r="M70" s="35"/>
      <c r="N70" s="35"/>
      <c r="O70" s="263"/>
      <c r="P70" s="35"/>
      <c r="Q70" s="35"/>
      <c r="R70" s="35"/>
      <c r="S70" s="35"/>
      <c r="T70" s="263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296">
        <f t="shared" si="2"/>
        <v>0</v>
      </c>
      <c r="AL70" s="294">
        <f t="shared" si="3"/>
        <v>1</v>
      </c>
    </row>
    <row r="71" spans="1:38" ht="14.1" customHeight="1">
      <c r="A71" s="288"/>
      <c r="B71" s="289"/>
      <c r="C71" s="290"/>
      <c r="D71" s="291"/>
      <c r="E71" s="292"/>
      <c r="F71" s="292"/>
      <c r="G71" s="293"/>
      <c r="H71" s="293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7"/>
      <c r="AL71" s="295"/>
    </row>
    <row r="73" spans="1:38" ht="13.5" thickBot="1">
      <c r="A73" s="312"/>
      <c r="B73" s="278"/>
      <c r="C73" s="11"/>
      <c r="D73" s="11"/>
      <c r="P73" s="162"/>
      <c r="Q73" s="162"/>
      <c r="R73" s="162"/>
      <c r="S73" s="162"/>
      <c r="T73" s="162"/>
      <c r="U73" s="174"/>
      <c r="V73" s="174"/>
      <c r="W73" s="174"/>
      <c r="X73" s="174"/>
      <c r="Y73" s="174"/>
      <c r="Z73" s="174"/>
      <c r="AA73" s="174"/>
      <c r="AB73" s="174"/>
      <c r="AC73" s="187"/>
      <c r="AD73" s="188"/>
      <c r="AF73" s="162"/>
      <c r="AG73" s="162"/>
    </row>
    <row r="74" spans="1:38" ht="15.95" customHeight="1" thickBot="1">
      <c r="B74" s="279"/>
      <c r="C74" s="280" t="s">
        <v>30</v>
      </c>
      <c r="D74" s="281"/>
      <c r="E74" s="281"/>
      <c r="F74" s="281"/>
      <c r="G74" s="281"/>
      <c r="H74" s="281"/>
      <c r="I74" s="281"/>
      <c r="J74" s="281"/>
      <c r="K74" s="281"/>
      <c r="L74" s="281"/>
      <c r="M74" s="281"/>
      <c r="N74" s="281"/>
      <c r="O74" s="281"/>
      <c r="P74" s="281"/>
      <c r="Q74" s="281"/>
      <c r="R74" s="281"/>
      <c r="S74" s="281"/>
      <c r="T74" s="281"/>
      <c r="U74" s="281"/>
      <c r="V74" s="281" t="s">
        <v>31</v>
      </c>
      <c r="W74" s="281"/>
      <c r="X74" s="281"/>
      <c r="Y74" s="281"/>
      <c r="Z74" s="281"/>
      <c r="AA74" s="281"/>
      <c r="AB74" s="281"/>
      <c r="AC74" s="282"/>
      <c r="AE74" s="313"/>
    </row>
    <row r="75" spans="1:38" ht="15" customHeight="1">
      <c r="B75" s="301">
        <v>4</v>
      </c>
      <c r="C75" s="302" t="s">
        <v>342</v>
      </c>
      <c r="D75" s="302"/>
      <c r="E75" s="302"/>
      <c r="F75" s="302"/>
      <c r="G75" s="302"/>
      <c r="H75" s="302"/>
      <c r="I75" s="302"/>
      <c r="J75" s="302"/>
      <c r="K75" s="302"/>
      <c r="L75" s="302"/>
      <c r="M75" s="302"/>
      <c r="N75" s="302"/>
      <c r="O75" s="302"/>
      <c r="P75" s="302"/>
      <c r="Q75" s="302"/>
      <c r="R75" s="302"/>
      <c r="S75" s="302"/>
      <c r="T75" s="302"/>
      <c r="U75" s="302"/>
      <c r="V75" s="302" t="s">
        <v>261</v>
      </c>
      <c r="W75" s="302"/>
      <c r="X75" s="302"/>
      <c r="Y75" s="302"/>
      <c r="Z75" s="302"/>
      <c r="AA75" s="302"/>
      <c r="AB75" s="302"/>
      <c r="AC75" s="302"/>
      <c r="AE75" s="313"/>
    </row>
    <row r="76" spans="1:38">
      <c r="B76" s="256">
        <v>1</v>
      </c>
      <c r="C76" s="314" t="s">
        <v>288</v>
      </c>
      <c r="D76" s="314"/>
      <c r="E76" s="314"/>
      <c r="F76" s="314"/>
      <c r="G76" s="314"/>
      <c r="H76" s="314"/>
      <c r="I76" s="314"/>
      <c r="J76" s="314"/>
      <c r="K76" s="258"/>
      <c r="L76" s="10"/>
      <c r="M76" s="10"/>
      <c r="N76" s="10"/>
      <c r="O76" s="10"/>
      <c r="P76" s="10"/>
      <c r="Q76" s="10"/>
      <c r="T76" s="10"/>
      <c r="V76" s="10" t="s">
        <v>289</v>
      </c>
    </row>
    <row r="77" spans="1:38">
      <c r="B77" s="256">
        <v>2</v>
      </c>
      <c r="C77" s="314" t="s">
        <v>296</v>
      </c>
      <c r="D77" s="314"/>
      <c r="E77" s="314"/>
      <c r="F77" s="314"/>
      <c r="G77" s="314"/>
      <c r="H77" s="314"/>
      <c r="I77" s="314"/>
      <c r="J77" s="314"/>
      <c r="K77" s="258"/>
      <c r="L77" s="10"/>
      <c r="M77" s="10"/>
      <c r="N77" s="10"/>
      <c r="O77" s="10"/>
      <c r="P77" s="10"/>
      <c r="Q77" s="10"/>
      <c r="T77" s="10"/>
      <c r="V77" s="10" t="s">
        <v>300</v>
      </c>
    </row>
    <row r="78" spans="1:38">
      <c r="B78" s="256">
        <v>3</v>
      </c>
      <c r="C78" s="314" t="s">
        <v>298</v>
      </c>
      <c r="D78" s="314"/>
      <c r="E78" s="314"/>
      <c r="F78" s="314"/>
      <c r="G78" s="314"/>
      <c r="H78" s="314"/>
      <c r="I78" s="314"/>
      <c r="J78" s="314"/>
      <c r="K78" s="258"/>
      <c r="L78" s="10"/>
      <c r="M78" s="10"/>
      <c r="N78" s="10"/>
      <c r="O78" s="10"/>
      <c r="P78" s="10"/>
      <c r="Q78" s="10"/>
      <c r="T78" s="10"/>
      <c r="V78" s="10" t="s">
        <v>299</v>
      </c>
    </row>
    <row r="79" spans="1:38">
      <c r="B79" s="256">
        <v>4</v>
      </c>
      <c r="C79" s="314" t="s">
        <v>302</v>
      </c>
      <c r="D79" s="314"/>
      <c r="P79" s="10"/>
      <c r="Q79" s="10"/>
      <c r="T79" s="10"/>
      <c r="V79" s="10" t="s">
        <v>303</v>
      </c>
    </row>
    <row r="80" spans="1:38" ht="23.25" customHeight="1">
      <c r="B80" s="260">
        <v>5</v>
      </c>
      <c r="C80" s="404" t="s">
        <v>304</v>
      </c>
      <c r="D80" s="404"/>
      <c r="E80" s="404"/>
      <c r="F80" s="404"/>
      <c r="G80" s="404"/>
      <c r="H80" s="404"/>
      <c r="I80" s="404"/>
      <c r="J80" s="404"/>
      <c r="K80" s="404"/>
      <c r="L80" s="404"/>
      <c r="M80" s="404"/>
      <c r="N80" s="404"/>
      <c r="O80" s="404"/>
      <c r="P80" s="404"/>
      <c r="Q80" s="261"/>
      <c r="T80" s="261"/>
      <c r="V80" s="261" t="s">
        <v>305</v>
      </c>
    </row>
    <row r="81" spans="2:29">
      <c r="B81" s="256">
        <v>6</v>
      </c>
      <c r="C81" s="314" t="s">
        <v>306</v>
      </c>
      <c r="D81" s="314"/>
      <c r="E81" s="314"/>
      <c r="F81" s="314"/>
      <c r="G81" s="314"/>
      <c r="H81" s="314"/>
      <c r="I81" s="314"/>
      <c r="J81" s="314"/>
      <c r="K81" s="258"/>
      <c r="L81" s="10"/>
      <c r="M81" s="10"/>
      <c r="N81" s="10"/>
      <c r="O81" s="10"/>
      <c r="P81" s="10"/>
      <c r="Q81" s="10"/>
      <c r="T81" s="10"/>
      <c r="V81" s="10" t="s">
        <v>307</v>
      </c>
    </row>
    <row r="82" spans="2:29" ht="21.75" customHeight="1">
      <c r="B82" s="264">
        <v>7</v>
      </c>
      <c r="C82" s="315" t="s">
        <v>308</v>
      </c>
      <c r="D82" s="315"/>
      <c r="E82" s="315"/>
      <c r="F82" s="315"/>
      <c r="G82" s="315"/>
      <c r="H82" s="315"/>
      <c r="I82" s="315"/>
      <c r="J82" s="315"/>
      <c r="K82" s="266"/>
      <c r="L82" s="267"/>
      <c r="M82" s="267"/>
      <c r="N82" s="267"/>
      <c r="O82" s="267"/>
      <c r="P82" s="267"/>
      <c r="Q82" s="267"/>
      <c r="R82" s="268"/>
      <c r="S82" s="268"/>
      <c r="T82" s="267"/>
      <c r="U82" s="268"/>
      <c r="V82" s="267" t="s">
        <v>309</v>
      </c>
      <c r="W82" s="268"/>
      <c r="X82" s="268"/>
      <c r="Y82" s="268"/>
      <c r="Z82" s="268"/>
      <c r="AA82" s="268"/>
      <c r="AB82" s="268"/>
      <c r="AC82" s="268"/>
    </row>
    <row r="83" spans="2:29" ht="15" customHeight="1">
      <c r="B83" s="256">
        <v>8</v>
      </c>
      <c r="C83" s="314" t="s">
        <v>311</v>
      </c>
      <c r="D83" s="314"/>
      <c r="E83" s="314"/>
      <c r="F83" s="314"/>
      <c r="G83" s="314"/>
      <c r="H83" s="314"/>
      <c r="I83" s="314"/>
      <c r="J83" s="314"/>
      <c r="K83" s="258"/>
      <c r="L83" s="10"/>
      <c r="M83" s="10"/>
      <c r="N83" s="10"/>
      <c r="O83" s="10"/>
      <c r="P83" s="10"/>
      <c r="Q83" s="10"/>
      <c r="T83" s="10"/>
      <c r="V83" s="10" t="s">
        <v>310</v>
      </c>
    </row>
    <row r="84" spans="2:29">
      <c r="B84" s="256">
        <v>9</v>
      </c>
      <c r="C84" s="314" t="s">
        <v>317</v>
      </c>
      <c r="D84" s="314"/>
      <c r="E84" s="314"/>
      <c r="F84" s="314"/>
      <c r="G84" s="314"/>
      <c r="H84" s="314"/>
      <c r="I84" s="314"/>
      <c r="J84" s="314"/>
      <c r="K84" s="258"/>
      <c r="L84" s="10"/>
      <c r="M84" s="10"/>
      <c r="N84" s="10"/>
      <c r="O84" s="10"/>
      <c r="P84" s="10"/>
      <c r="Q84" s="10"/>
      <c r="T84" s="10"/>
      <c r="V84" s="10" t="s">
        <v>316</v>
      </c>
    </row>
    <row r="85" spans="2:29">
      <c r="B85" s="256">
        <v>10</v>
      </c>
      <c r="C85" s="314" t="s">
        <v>319</v>
      </c>
      <c r="D85" s="314"/>
      <c r="E85" s="314"/>
      <c r="F85" s="314"/>
      <c r="G85" s="314"/>
      <c r="H85" s="314"/>
      <c r="I85" s="314"/>
      <c r="J85" s="314"/>
      <c r="K85" s="258"/>
      <c r="L85" s="10"/>
      <c r="M85" s="10"/>
      <c r="N85" s="10"/>
      <c r="O85" s="10"/>
      <c r="P85" s="10"/>
      <c r="Q85" s="10"/>
      <c r="T85" s="10"/>
      <c r="V85" s="10" t="s">
        <v>320</v>
      </c>
    </row>
    <row r="86" spans="2:29" ht="13.5" customHeight="1">
      <c r="B86" s="256" t="s">
        <v>333</v>
      </c>
      <c r="C86" s="314" t="s">
        <v>334</v>
      </c>
      <c r="D86" s="314"/>
      <c r="E86" s="314"/>
      <c r="F86" s="314"/>
      <c r="G86" s="314"/>
      <c r="H86" s="314"/>
      <c r="I86" s="314"/>
      <c r="J86" s="314"/>
      <c r="L86" s="314"/>
      <c r="Q86" s="314"/>
      <c r="T86" s="314"/>
      <c r="V86" s="314" t="s">
        <v>335</v>
      </c>
    </row>
    <row r="87" spans="2:29" ht="13.5" customHeight="1">
      <c r="B87" s="264" t="s">
        <v>336</v>
      </c>
      <c r="C87" s="315" t="s">
        <v>337</v>
      </c>
      <c r="D87" s="315"/>
      <c r="E87" s="315"/>
      <c r="F87" s="315"/>
      <c r="G87" s="315"/>
      <c r="H87" s="315"/>
      <c r="I87" s="315"/>
      <c r="J87" s="315"/>
      <c r="K87" s="268"/>
      <c r="L87" s="315"/>
      <c r="M87" s="268"/>
      <c r="N87" s="268"/>
      <c r="O87" s="267"/>
      <c r="P87" s="267"/>
      <c r="Q87" s="315"/>
      <c r="R87" s="268"/>
      <c r="S87" s="268"/>
      <c r="T87" s="315"/>
      <c r="U87" s="268"/>
      <c r="V87" s="315" t="s">
        <v>335</v>
      </c>
      <c r="W87" s="268"/>
      <c r="X87" s="268"/>
      <c r="Y87" s="268"/>
      <c r="Z87" s="268"/>
      <c r="AA87" s="268"/>
      <c r="AB87" s="268"/>
      <c r="AC87" s="268"/>
    </row>
    <row r="88" spans="2:29" ht="13.5" customHeight="1">
      <c r="B88" s="256">
        <v>12</v>
      </c>
      <c r="C88" s="314" t="s">
        <v>343</v>
      </c>
      <c r="D88" s="314"/>
      <c r="E88" s="314"/>
      <c r="F88" s="314"/>
      <c r="G88" s="314"/>
      <c r="H88" s="314"/>
      <c r="I88" s="314"/>
      <c r="J88" s="314"/>
      <c r="K88" s="258"/>
      <c r="L88" s="10"/>
      <c r="M88" s="10"/>
      <c r="N88" s="10"/>
      <c r="O88" s="10"/>
      <c r="P88" s="10"/>
      <c r="Q88" s="10"/>
      <c r="U88" s="10"/>
      <c r="V88" s="10" t="s">
        <v>344</v>
      </c>
      <c r="W88" s="10"/>
      <c r="X88" s="10"/>
      <c r="Y88" s="10"/>
      <c r="Z88" s="10"/>
      <c r="AA88" s="10"/>
      <c r="AB88" s="10"/>
      <c r="AC88" s="10"/>
    </row>
    <row r="89" spans="2:29" ht="13.5" customHeight="1">
      <c r="B89" s="256">
        <v>13</v>
      </c>
      <c r="C89" s="314" t="s">
        <v>346</v>
      </c>
      <c r="D89" s="314"/>
      <c r="E89" s="314"/>
      <c r="F89" s="314"/>
      <c r="G89" s="314"/>
      <c r="H89" s="314"/>
      <c r="I89" s="314"/>
      <c r="J89" s="314"/>
      <c r="K89" s="258"/>
      <c r="L89" s="10"/>
      <c r="M89" s="10"/>
      <c r="N89" s="10"/>
      <c r="O89" s="10"/>
      <c r="P89" s="10"/>
      <c r="Q89" s="10"/>
      <c r="U89" s="10"/>
      <c r="V89" s="10" t="s">
        <v>347</v>
      </c>
      <c r="W89" s="10"/>
      <c r="X89" s="10"/>
      <c r="Y89" s="10"/>
      <c r="Z89" s="10"/>
      <c r="AA89" s="10"/>
      <c r="AB89" s="10"/>
      <c r="AC89" s="10"/>
    </row>
    <row r="90" spans="2:29" ht="13.5" customHeight="1">
      <c r="B90" s="256">
        <v>14</v>
      </c>
      <c r="C90" s="314" t="s">
        <v>350</v>
      </c>
      <c r="D90" s="314"/>
      <c r="E90" s="314"/>
      <c r="F90" s="314"/>
      <c r="G90" s="314"/>
      <c r="H90" s="314"/>
      <c r="I90" s="314"/>
      <c r="J90" s="314"/>
      <c r="K90" s="258"/>
      <c r="L90" s="10"/>
      <c r="M90" s="10"/>
      <c r="N90" s="10"/>
      <c r="O90" s="10"/>
      <c r="P90" s="10"/>
      <c r="Q90" s="10"/>
      <c r="U90" s="10"/>
      <c r="V90" s="10" t="s">
        <v>349</v>
      </c>
      <c r="W90" s="10"/>
      <c r="X90" s="10"/>
      <c r="Y90" s="10"/>
      <c r="Z90" s="10"/>
      <c r="AA90" s="10"/>
      <c r="AB90" s="10"/>
      <c r="AC90" s="10"/>
    </row>
    <row r="91" spans="2:29" ht="13.5" customHeight="1">
      <c r="B91" s="256">
        <v>15</v>
      </c>
      <c r="C91" s="314" t="s">
        <v>358</v>
      </c>
      <c r="D91" s="314"/>
      <c r="E91" s="314"/>
      <c r="F91" s="314"/>
      <c r="G91" s="314"/>
      <c r="H91" s="314"/>
      <c r="I91" s="314"/>
      <c r="J91" s="314"/>
      <c r="K91" s="258"/>
      <c r="L91" s="10"/>
      <c r="M91" s="10"/>
      <c r="N91" s="10"/>
      <c r="O91" s="10"/>
      <c r="P91" s="10"/>
      <c r="Q91" s="10"/>
      <c r="U91" s="10"/>
      <c r="V91" s="10" t="s">
        <v>357</v>
      </c>
      <c r="W91" s="10"/>
      <c r="X91" s="10"/>
      <c r="Y91" s="10"/>
      <c r="Z91" s="10"/>
      <c r="AA91" s="10"/>
      <c r="AB91" s="10"/>
      <c r="AC91" s="10"/>
    </row>
    <row r="92" spans="2:29" ht="13.5" customHeight="1">
      <c r="B92" s="256">
        <v>16</v>
      </c>
      <c r="C92" s="314" t="s">
        <v>361</v>
      </c>
      <c r="D92" s="314"/>
      <c r="E92" s="314"/>
      <c r="F92" s="314"/>
      <c r="G92" s="314"/>
      <c r="H92" s="314"/>
      <c r="I92" s="314"/>
      <c r="J92" s="314"/>
      <c r="K92" s="258"/>
      <c r="L92" s="10"/>
      <c r="M92" s="10"/>
      <c r="N92" s="10"/>
      <c r="O92" s="10"/>
      <c r="P92" s="10"/>
      <c r="U92" s="10"/>
      <c r="V92" s="10" t="s">
        <v>362</v>
      </c>
      <c r="W92" s="10"/>
      <c r="X92" s="10"/>
      <c r="Y92" s="10"/>
      <c r="Z92" s="10"/>
      <c r="AA92" s="10"/>
      <c r="AB92" s="10"/>
      <c r="AC92" s="10"/>
    </row>
    <row r="93" spans="2:29" ht="13.5" customHeight="1">
      <c r="B93" s="256">
        <v>17</v>
      </c>
      <c r="C93" s="314" t="s">
        <v>363</v>
      </c>
      <c r="D93" s="314"/>
      <c r="E93" s="314"/>
      <c r="F93" s="314"/>
      <c r="G93" s="314"/>
      <c r="H93" s="314"/>
      <c r="I93" s="314"/>
      <c r="J93" s="314"/>
      <c r="K93" s="258"/>
      <c r="L93" s="10"/>
      <c r="M93" s="10"/>
      <c r="N93" s="10"/>
      <c r="O93" s="10"/>
      <c r="P93" s="10"/>
      <c r="U93" s="10"/>
      <c r="V93" s="10" t="s">
        <v>364</v>
      </c>
      <c r="W93" s="10"/>
      <c r="X93" s="10"/>
      <c r="Y93" s="10"/>
      <c r="Z93" s="10"/>
      <c r="AA93" s="10"/>
      <c r="AB93" s="10"/>
      <c r="AC93" s="10"/>
    </row>
    <row r="94" spans="2:29" ht="13.5" customHeight="1">
      <c r="B94" s="256">
        <v>18</v>
      </c>
      <c r="C94" s="314" t="s">
        <v>367</v>
      </c>
      <c r="D94" s="314"/>
      <c r="E94" s="314"/>
      <c r="F94" s="314"/>
      <c r="G94" s="314"/>
      <c r="H94" s="314"/>
      <c r="I94" s="314"/>
      <c r="J94" s="314"/>
      <c r="K94" s="258"/>
      <c r="L94" s="10"/>
      <c r="M94" s="10"/>
      <c r="N94" s="10"/>
      <c r="O94" s="10"/>
      <c r="P94" s="10"/>
      <c r="U94" s="10"/>
      <c r="V94" s="10" t="s">
        <v>369</v>
      </c>
      <c r="W94" s="10"/>
      <c r="X94" s="10"/>
      <c r="Y94" s="10"/>
      <c r="Z94" s="10"/>
      <c r="AA94" s="10"/>
      <c r="AB94" s="10"/>
      <c r="AC94" s="10"/>
    </row>
    <row r="95" spans="2:29" ht="13.5" customHeight="1">
      <c r="B95" s="256">
        <v>19</v>
      </c>
      <c r="C95" s="314" t="s">
        <v>368</v>
      </c>
      <c r="D95" s="314"/>
      <c r="E95" s="314"/>
      <c r="F95" s="314"/>
      <c r="G95" s="314"/>
      <c r="H95" s="314"/>
      <c r="I95" s="314"/>
      <c r="J95" s="314"/>
      <c r="K95" s="258"/>
      <c r="L95" s="10"/>
      <c r="M95" s="10"/>
      <c r="N95" s="10"/>
      <c r="O95" s="10"/>
      <c r="P95" s="10"/>
      <c r="Q95" s="10"/>
      <c r="U95" s="10"/>
      <c r="V95" s="10" t="s">
        <v>370</v>
      </c>
      <c r="W95" s="10"/>
      <c r="X95" s="10"/>
      <c r="Y95" s="10"/>
      <c r="Z95" s="10"/>
      <c r="AA95" s="10"/>
      <c r="AB95" s="10"/>
      <c r="AC95" s="10"/>
    </row>
    <row r="96" spans="2:29" ht="13.5" customHeight="1">
      <c r="B96" s="256"/>
      <c r="C96" s="314"/>
      <c r="D96" s="314"/>
      <c r="E96" s="314"/>
      <c r="F96" s="314"/>
      <c r="G96" s="314"/>
      <c r="H96" s="314"/>
      <c r="I96" s="314"/>
      <c r="J96" s="314"/>
      <c r="K96" s="258"/>
      <c r="L96" s="10"/>
      <c r="M96" s="10"/>
      <c r="N96" s="10"/>
      <c r="O96" s="10"/>
      <c r="P96" s="10"/>
      <c r="Q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33" ht="13.5" customHeight="1" thickBot="1">
      <c r="B97" s="256"/>
      <c r="C97" s="314"/>
      <c r="D97" s="314"/>
      <c r="E97" s="314"/>
      <c r="F97" s="314"/>
      <c r="G97" s="314"/>
      <c r="H97" s="314"/>
      <c r="I97" s="314"/>
      <c r="J97" s="314"/>
      <c r="K97" s="258"/>
      <c r="L97" s="10"/>
      <c r="M97" s="10"/>
      <c r="N97" s="10"/>
      <c r="O97" s="10"/>
      <c r="P97" s="10"/>
      <c r="Q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33" ht="13.5" customHeight="1" thickBot="1">
      <c r="A98" s="256"/>
      <c r="B98" s="306" t="s">
        <v>213</v>
      </c>
      <c r="C98" s="307"/>
      <c r="D98" s="307"/>
      <c r="E98" s="307"/>
      <c r="F98" s="307"/>
      <c r="G98" s="307"/>
      <c r="H98" s="307"/>
      <c r="I98" s="307"/>
      <c r="J98" s="307"/>
      <c r="K98" s="307"/>
      <c r="L98" s="307"/>
      <c r="M98" s="307"/>
      <c r="N98" s="307"/>
      <c r="O98" s="307"/>
      <c r="P98" s="307"/>
      <c r="Q98" s="307"/>
      <c r="R98" s="307"/>
      <c r="S98" s="307"/>
      <c r="T98" s="307"/>
      <c r="U98" s="307"/>
      <c r="V98" s="307" t="s">
        <v>31</v>
      </c>
      <c r="W98" s="307"/>
      <c r="X98" s="307"/>
      <c r="Y98" s="307"/>
      <c r="Z98" s="307"/>
      <c r="AA98" s="307"/>
      <c r="AB98" s="307"/>
      <c r="AC98" s="308"/>
    </row>
    <row r="99" spans="1:33" ht="13.5" customHeight="1">
      <c r="A99" s="256"/>
      <c r="B99" s="256" t="s">
        <v>2</v>
      </c>
      <c r="C99" s="314" t="s">
        <v>328</v>
      </c>
      <c r="D99" s="314"/>
      <c r="E99" s="314"/>
      <c r="F99" s="314"/>
      <c r="G99" s="314"/>
      <c r="J99" s="314"/>
      <c r="K99" s="258"/>
      <c r="L99" s="10"/>
      <c r="M99" s="10"/>
      <c r="N99" s="10"/>
      <c r="O99" s="10"/>
      <c r="P99" s="10"/>
      <c r="Q99" s="10"/>
      <c r="U99" s="10"/>
      <c r="V99" s="314" t="s">
        <v>329</v>
      </c>
      <c r="W99" s="10"/>
      <c r="X99" s="10"/>
      <c r="Y99" s="10"/>
      <c r="Z99" s="10"/>
      <c r="AA99" s="10"/>
      <c r="AB99" s="10"/>
      <c r="AC99" s="10"/>
    </row>
    <row r="100" spans="1:33">
      <c r="A100" s="256"/>
      <c r="C100" s="314"/>
      <c r="D100" s="314"/>
      <c r="E100" s="314"/>
      <c r="F100" s="314"/>
      <c r="G100" s="314"/>
      <c r="H100" s="314"/>
      <c r="I100" s="314"/>
      <c r="J100" s="314"/>
      <c r="K100" s="258"/>
      <c r="L100" s="10"/>
      <c r="M100" s="10"/>
      <c r="N100" s="10"/>
      <c r="O100" s="10"/>
      <c r="P100" s="10"/>
      <c r="Q100" s="10"/>
      <c r="U100" s="10"/>
      <c r="V100" s="10"/>
      <c r="W100" s="10"/>
      <c r="X100" s="10"/>
      <c r="Y100" s="10"/>
      <c r="Z100" s="10"/>
      <c r="AA100" s="10"/>
      <c r="AB100" s="10"/>
      <c r="AC100" s="10"/>
      <c r="AG100" s="10"/>
    </row>
    <row r="101" spans="1:33">
      <c r="A101" s="256"/>
      <c r="C101" s="27" t="s">
        <v>32</v>
      </c>
      <c r="D101" s="27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G101" s="10"/>
    </row>
    <row r="102" spans="1:33">
      <c r="A102" s="256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G102" s="10"/>
    </row>
    <row r="103" spans="1:33">
      <c r="C103" s="27" t="s">
        <v>36</v>
      </c>
      <c r="D103" s="27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</row>
    <row r="104" spans="1:33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</row>
    <row r="105" spans="1:33">
      <c r="C105" s="27" t="s">
        <v>39</v>
      </c>
      <c r="D105" s="27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</row>
    <row r="106" spans="1:33">
      <c r="C106" s="27" t="s">
        <v>37</v>
      </c>
      <c r="D106" s="27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</row>
    <row r="107" spans="1:33">
      <c r="C107" s="27" t="s">
        <v>38</v>
      </c>
      <c r="D107" s="27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</row>
    <row r="108" spans="1:33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</row>
    <row r="109" spans="1:33">
      <c r="AD109" s="10"/>
      <c r="AE109" s="10"/>
      <c r="AF109" s="10"/>
    </row>
    <row r="110" spans="1:33">
      <c r="AD110" s="10"/>
      <c r="AE110" s="10"/>
      <c r="AF110" s="10"/>
    </row>
  </sheetData>
  <mergeCells count="2">
    <mergeCell ref="A2:AL2"/>
    <mergeCell ref="C80:P80"/>
  </mergeCells>
  <pageMargins left="0.25" right="0.25" top="0.75" bottom="0.75" header="0.3" footer="0.3"/>
  <pageSetup paperSize="9" scale="70" fitToHeight="0" orientation="landscape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M101"/>
  <sheetViews>
    <sheetView topLeftCell="A17" workbookViewId="0">
      <selection activeCell="A72" sqref="A72:AM72"/>
    </sheetView>
  </sheetViews>
  <sheetFormatPr defaultRowHeight="12.75"/>
  <cols>
    <col min="1" max="1" width="4.140625" customWidth="1"/>
    <col min="2" max="2" width="24.28515625" customWidth="1"/>
    <col min="3" max="9" width="3.28515625" customWidth="1"/>
    <col min="10" max="10" width="5.5703125" customWidth="1"/>
    <col min="11" max="13" width="3.28515625" customWidth="1"/>
    <col min="14" max="14" width="4.140625" hidden="1" customWidth="1"/>
    <col min="15" max="17" width="3.28515625" hidden="1" customWidth="1"/>
    <col min="18" max="18" width="4.140625" hidden="1" customWidth="1"/>
    <col min="19" max="19" width="3.28515625" hidden="1" customWidth="1"/>
    <col min="20" max="20" width="4.140625" hidden="1" customWidth="1"/>
    <col min="21" max="21" width="3.28515625" customWidth="1"/>
    <col min="22" max="22" width="3.5703125" customWidth="1"/>
    <col min="23" max="23" width="3.28515625" customWidth="1"/>
    <col min="24" max="24" width="4.7109375" customWidth="1"/>
    <col min="25" max="25" width="4" customWidth="1"/>
    <col min="26" max="27" width="3.28515625" customWidth="1"/>
    <col min="28" max="28" width="5.28515625" customWidth="1"/>
    <col min="29" max="29" width="3.28515625" customWidth="1"/>
    <col min="30" max="30" width="6.140625" customWidth="1"/>
    <col min="31" max="31" width="3.28515625" customWidth="1"/>
    <col min="32" max="34" width="4.28515625" customWidth="1"/>
    <col min="35" max="36" width="5" customWidth="1"/>
    <col min="37" max="37" width="4.28515625" customWidth="1"/>
    <col min="38" max="40" width="3.28515625" customWidth="1"/>
    <col min="41" max="41" width="6" customWidth="1"/>
    <col min="42" max="46" width="3.28515625" customWidth="1"/>
    <col min="47" max="47" width="16.7109375" customWidth="1"/>
  </cols>
  <sheetData>
    <row r="1" spans="1:49" ht="12.75" hidden="1" customHeight="1">
      <c r="A1" s="405" t="s">
        <v>40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  <c r="AN1" s="406"/>
      <c r="AO1" s="406"/>
      <c r="AP1" s="406"/>
      <c r="AQ1" s="406"/>
      <c r="AR1" s="406"/>
      <c r="AS1" s="406"/>
      <c r="AT1" s="406"/>
      <c r="AU1" s="406"/>
    </row>
    <row r="2" spans="1:49" ht="81" customHeight="1" thickBot="1">
      <c r="A2" s="406" t="s">
        <v>212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6"/>
      <c r="AK2" s="406"/>
      <c r="AL2" s="406"/>
      <c r="AM2" s="406"/>
      <c r="AN2" s="406"/>
      <c r="AO2" s="406"/>
      <c r="AP2" s="406"/>
      <c r="AQ2" s="406"/>
      <c r="AR2" s="406"/>
      <c r="AS2" s="406"/>
      <c r="AT2" s="406"/>
      <c r="AU2" s="406"/>
      <c r="AW2" s="407"/>
    </row>
    <row r="3" spans="1:49" ht="28.5" customHeight="1" thickBot="1">
      <c r="A3" s="223" t="s">
        <v>1</v>
      </c>
      <c r="B3" s="225" t="s">
        <v>0</v>
      </c>
      <c r="C3" s="224">
        <v>1</v>
      </c>
      <c r="D3" s="217" t="s">
        <v>129</v>
      </c>
      <c r="E3" s="219" t="s">
        <v>134</v>
      </c>
      <c r="F3" s="220" t="s">
        <v>150</v>
      </c>
      <c r="G3" s="218" t="s">
        <v>156</v>
      </c>
      <c r="H3" s="218" t="s">
        <v>160</v>
      </c>
      <c r="I3" s="218" t="s">
        <v>165</v>
      </c>
      <c r="J3" s="218" t="s">
        <v>168</v>
      </c>
      <c r="K3" s="218">
        <v>2</v>
      </c>
      <c r="L3" s="218">
        <v>3</v>
      </c>
      <c r="M3" s="218">
        <v>4</v>
      </c>
      <c r="N3" s="218">
        <v>5</v>
      </c>
      <c r="O3" s="221"/>
      <c r="P3" s="218"/>
      <c r="Q3" s="218"/>
      <c r="R3" s="221"/>
      <c r="S3" s="221"/>
      <c r="T3" s="221"/>
      <c r="U3" s="218">
        <v>5</v>
      </c>
      <c r="V3" s="218" t="s">
        <v>267</v>
      </c>
      <c r="W3" s="218" t="s">
        <v>268</v>
      </c>
      <c r="X3" s="243">
        <v>6</v>
      </c>
      <c r="Y3" s="243">
        <v>7</v>
      </c>
      <c r="Z3" s="218"/>
      <c r="AA3" s="218"/>
      <c r="AB3" s="218" t="s">
        <v>2</v>
      </c>
      <c r="AC3" s="221"/>
      <c r="AD3" s="235"/>
      <c r="AE3" s="236"/>
      <c r="AF3" s="235"/>
      <c r="AG3" s="235"/>
      <c r="AH3" s="235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7"/>
      <c r="AU3" s="222" t="s">
        <v>15</v>
      </c>
      <c r="AW3" s="407"/>
    </row>
    <row r="4" spans="1:49" ht="14.1" customHeight="1">
      <c r="A4" s="214">
        <v>1</v>
      </c>
      <c r="B4" s="6" t="s">
        <v>137</v>
      </c>
      <c r="C4" s="1">
        <v>10</v>
      </c>
      <c r="D4" s="1">
        <v>10</v>
      </c>
      <c r="E4" s="1"/>
      <c r="F4" s="1"/>
      <c r="G4" s="1"/>
      <c r="H4" s="1">
        <v>20</v>
      </c>
      <c r="I4" s="251">
        <v>19</v>
      </c>
      <c r="J4" s="251">
        <v>13.5</v>
      </c>
      <c r="K4" s="251">
        <v>19</v>
      </c>
      <c r="L4" s="251"/>
      <c r="M4" s="251">
        <v>47</v>
      </c>
      <c r="N4" s="1"/>
      <c r="O4" s="215"/>
      <c r="P4" s="251"/>
      <c r="Q4" s="251"/>
      <c r="R4" s="215"/>
      <c r="S4" s="215"/>
      <c r="T4" s="215"/>
      <c r="U4" s="1"/>
      <c r="V4" s="251"/>
      <c r="W4" s="251"/>
      <c r="X4" s="252"/>
      <c r="Y4" s="252">
        <v>12</v>
      </c>
      <c r="Z4" s="251"/>
      <c r="AA4" s="251"/>
      <c r="AB4" s="1"/>
      <c r="AC4" s="215"/>
      <c r="AD4" s="233"/>
      <c r="AE4" s="233"/>
      <c r="AF4" s="233"/>
      <c r="AG4" s="233"/>
      <c r="AH4" s="233"/>
      <c r="AI4" s="253"/>
      <c r="AJ4" s="253"/>
      <c r="AK4" s="253"/>
      <c r="AL4" s="233"/>
      <c r="AM4" s="233"/>
      <c r="AN4" s="234"/>
      <c r="AO4" s="254"/>
      <c r="AP4" s="254"/>
      <c r="AQ4" s="254"/>
      <c r="AR4" s="254"/>
      <c r="AS4" s="254"/>
      <c r="AT4" s="254"/>
      <c r="AU4" s="216">
        <f t="shared" ref="AU4:AU35" si="0">SUM(C4:AT4)</f>
        <v>150.5</v>
      </c>
    </row>
    <row r="5" spans="1:49" ht="14.1" customHeight="1">
      <c r="A5" s="214">
        <v>2</v>
      </c>
      <c r="B5" s="111" t="s">
        <v>287</v>
      </c>
      <c r="C5" s="2">
        <v>15</v>
      </c>
      <c r="D5" s="2">
        <v>15</v>
      </c>
      <c r="E5" s="2"/>
      <c r="F5" s="2"/>
      <c r="G5" s="2"/>
      <c r="H5" s="2">
        <v>20</v>
      </c>
      <c r="I5" s="2"/>
      <c r="J5" s="2">
        <v>12</v>
      </c>
      <c r="K5" s="2">
        <v>38</v>
      </c>
      <c r="L5" s="2">
        <v>10</v>
      </c>
      <c r="M5" s="2"/>
      <c r="N5" s="2"/>
      <c r="O5" s="120"/>
      <c r="P5" s="2"/>
      <c r="Q5" s="2"/>
      <c r="R5" s="120"/>
      <c r="S5" s="120"/>
      <c r="T5" s="120"/>
      <c r="U5" s="2"/>
      <c r="V5" s="211"/>
      <c r="W5" s="2"/>
      <c r="X5" s="244">
        <v>13</v>
      </c>
      <c r="Y5" s="244"/>
      <c r="Z5" s="2"/>
      <c r="AA5" s="2"/>
      <c r="AB5" s="2">
        <v>13.5</v>
      </c>
      <c r="AC5" s="120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213"/>
      <c r="AO5" s="41"/>
      <c r="AP5" s="41"/>
      <c r="AQ5" s="41"/>
      <c r="AR5" s="41"/>
      <c r="AS5" s="41"/>
      <c r="AT5" s="41"/>
      <c r="AU5" s="123">
        <f t="shared" si="0"/>
        <v>136.5</v>
      </c>
    </row>
    <row r="6" spans="1:49" ht="14.1" customHeight="1">
      <c r="A6" s="214">
        <v>3</v>
      </c>
      <c r="B6" s="8" t="s">
        <v>120</v>
      </c>
      <c r="C6" s="131"/>
      <c r="D6" s="2">
        <v>7</v>
      </c>
      <c r="E6" s="2"/>
      <c r="F6" s="2"/>
      <c r="G6" s="2">
        <v>9</v>
      </c>
      <c r="H6" s="2"/>
      <c r="I6" s="34">
        <v>3</v>
      </c>
      <c r="J6" s="34">
        <v>27</v>
      </c>
      <c r="K6" s="34">
        <v>13</v>
      </c>
      <c r="L6" s="34"/>
      <c r="M6" s="34">
        <v>21</v>
      </c>
      <c r="N6" s="2"/>
      <c r="O6" s="120"/>
      <c r="P6" s="34"/>
      <c r="Q6" s="34"/>
      <c r="R6" s="120"/>
      <c r="S6" s="120"/>
      <c r="T6" s="120"/>
      <c r="U6" s="2">
        <v>1</v>
      </c>
      <c r="V6" s="34"/>
      <c r="W6" s="34"/>
      <c r="X6" s="245">
        <v>6</v>
      </c>
      <c r="Y6" s="245">
        <v>9</v>
      </c>
      <c r="Z6" s="34"/>
      <c r="AA6" s="34"/>
      <c r="AB6" s="2">
        <v>6</v>
      </c>
      <c r="AC6" s="120"/>
      <c r="AD6" s="35"/>
      <c r="AE6" s="35"/>
      <c r="AF6" s="35"/>
      <c r="AG6" s="35"/>
      <c r="AH6" s="35"/>
      <c r="AI6" s="195"/>
      <c r="AJ6" s="195"/>
      <c r="AK6" s="195"/>
      <c r="AL6" s="35"/>
      <c r="AM6" s="35"/>
      <c r="AN6" s="213"/>
      <c r="AO6" s="128"/>
      <c r="AP6" s="128"/>
      <c r="AQ6" s="128"/>
      <c r="AR6" s="128"/>
      <c r="AS6" s="128"/>
      <c r="AT6" s="128"/>
      <c r="AU6" s="123">
        <f t="shared" si="0"/>
        <v>102</v>
      </c>
    </row>
    <row r="7" spans="1:49" ht="14.1" customHeight="1">
      <c r="A7" s="214">
        <v>4</v>
      </c>
      <c r="B7" s="111" t="s">
        <v>256</v>
      </c>
      <c r="C7" s="120"/>
      <c r="D7" s="2"/>
      <c r="E7" s="2"/>
      <c r="F7" s="2">
        <v>8</v>
      </c>
      <c r="G7" s="2"/>
      <c r="H7" s="2">
        <v>6</v>
      </c>
      <c r="I7" s="34"/>
      <c r="J7" s="34"/>
      <c r="K7" s="34">
        <v>30</v>
      </c>
      <c r="L7" s="34"/>
      <c r="M7" s="34">
        <v>17</v>
      </c>
      <c r="N7" s="2"/>
      <c r="O7" s="120"/>
      <c r="P7" s="34"/>
      <c r="Q7" s="34"/>
      <c r="R7" s="120"/>
      <c r="S7" s="120"/>
      <c r="T7" s="120"/>
      <c r="U7" s="2"/>
      <c r="V7" s="34"/>
      <c r="W7" s="34"/>
      <c r="X7" s="245">
        <v>15</v>
      </c>
      <c r="Y7" s="245">
        <v>10</v>
      </c>
      <c r="Z7" s="34"/>
      <c r="AA7" s="34"/>
      <c r="AB7" s="2">
        <v>9</v>
      </c>
      <c r="AC7" s="120"/>
      <c r="AD7" s="35"/>
      <c r="AE7" s="35"/>
      <c r="AF7" s="35"/>
      <c r="AG7" s="35"/>
      <c r="AH7" s="35"/>
      <c r="AI7" s="195"/>
      <c r="AJ7" s="195"/>
      <c r="AK7" s="195"/>
      <c r="AL7" s="35"/>
      <c r="AM7" s="35"/>
      <c r="AN7" s="213"/>
      <c r="AO7" s="128"/>
      <c r="AP7" s="128"/>
      <c r="AQ7" s="128"/>
      <c r="AR7" s="128"/>
      <c r="AS7" s="128"/>
      <c r="AT7" s="128"/>
      <c r="AU7" s="123">
        <f t="shared" si="0"/>
        <v>95</v>
      </c>
    </row>
    <row r="8" spans="1:49" ht="14.1" customHeight="1">
      <c r="A8" s="214">
        <v>5</v>
      </c>
      <c r="B8" s="8" t="s">
        <v>240</v>
      </c>
      <c r="C8" s="192">
        <v>7</v>
      </c>
      <c r="D8" s="2"/>
      <c r="E8" s="2"/>
      <c r="F8" s="2"/>
      <c r="G8" s="2"/>
      <c r="H8" s="2"/>
      <c r="I8" s="2"/>
      <c r="J8" s="2"/>
      <c r="K8" s="2">
        <v>13</v>
      </c>
      <c r="L8" s="2">
        <v>24</v>
      </c>
      <c r="M8" s="2">
        <v>20</v>
      </c>
      <c r="N8" s="2"/>
      <c r="O8" s="120"/>
      <c r="P8" s="2"/>
      <c r="Q8" s="2"/>
      <c r="R8" s="120"/>
      <c r="S8" s="120"/>
      <c r="T8" s="120"/>
      <c r="U8" s="2"/>
      <c r="V8" s="2">
        <v>3</v>
      </c>
      <c r="W8" s="2"/>
      <c r="X8" s="244">
        <v>11.5</v>
      </c>
      <c r="Y8" s="244">
        <v>3</v>
      </c>
      <c r="Z8" s="2"/>
      <c r="AA8" s="2"/>
      <c r="AB8" s="120"/>
      <c r="AC8" s="144"/>
      <c r="AD8" s="195"/>
      <c r="AE8" s="128"/>
      <c r="AF8" s="35"/>
      <c r="AG8" s="35"/>
      <c r="AH8" s="35"/>
      <c r="AI8" s="128"/>
      <c r="AJ8" s="128"/>
      <c r="AK8" s="195"/>
      <c r="AL8" s="35"/>
      <c r="AM8" s="35"/>
      <c r="AN8" s="213"/>
      <c r="AO8" s="128"/>
      <c r="AP8" s="128"/>
      <c r="AQ8" s="128"/>
      <c r="AR8" s="128"/>
      <c r="AS8" s="128"/>
      <c r="AT8" s="128"/>
      <c r="AU8" s="123">
        <f t="shared" si="0"/>
        <v>81.5</v>
      </c>
    </row>
    <row r="9" spans="1:49" ht="14.1" customHeight="1">
      <c r="A9" s="214">
        <v>6</v>
      </c>
      <c r="B9" s="8" t="s">
        <v>241</v>
      </c>
      <c r="C9" s="131"/>
      <c r="D9" s="2"/>
      <c r="E9" s="2">
        <v>10</v>
      </c>
      <c r="F9" s="2"/>
      <c r="G9" s="2">
        <v>16</v>
      </c>
      <c r="H9" s="2"/>
      <c r="I9" s="202"/>
      <c r="J9" s="202">
        <v>22.5</v>
      </c>
      <c r="K9" s="202"/>
      <c r="L9" s="202"/>
      <c r="M9" s="202"/>
      <c r="N9" s="2"/>
      <c r="O9" s="120"/>
      <c r="P9" s="202"/>
      <c r="Q9" s="202"/>
      <c r="R9" s="120"/>
      <c r="S9" s="120"/>
      <c r="T9" s="120"/>
      <c r="U9" s="2"/>
      <c r="V9" s="202"/>
      <c r="W9" s="202">
        <v>11</v>
      </c>
      <c r="X9" s="246"/>
      <c r="Y9" s="246">
        <v>20</v>
      </c>
      <c r="Z9" s="202"/>
      <c r="AA9" s="202"/>
      <c r="AB9" s="120"/>
      <c r="AC9" s="120"/>
      <c r="AD9" s="35"/>
      <c r="AE9" s="198"/>
      <c r="AF9" s="35"/>
      <c r="AG9" s="35"/>
      <c r="AH9" s="35"/>
      <c r="AI9" s="198"/>
      <c r="AJ9" s="198"/>
      <c r="AK9" s="226"/>
      <c r="AL9" s="35"/>
      <c r="AM9" s="35"/>
      <c r="AN9" s="227"/>
      <c r="AO9" s="128"/>
      <c r="AP9" s="128"/>
      <c r="AQ9" s="128"/>
      <c r="AR9" s="128"/>
      <c r="AS9" s="128"/>
      <c r="AT9" s="128"/>
      <c r="AU9" s="123">
        <f t="shared" si="0"/>
        <v>79.5</v>
      </c>
    </row>
    <row r="10" spans="1:49" ht="14.1" customHeight="1">
      <c r="A10" s="214">
        <v>7</v>
      </c>
      <c r="B10" s="111" t="s">
        <v>239</v>
      </c>
      <c r="C10" s="111"/>
      <c r="D10" s="2"/>
      <c r="E10" s="7"/>
      <c r="F10" s="2"/>
      <c r="G10" s="2"/>
      <c r="H10" s="2"/>
      <c r="I10" s="2"/>
      <c r="J10" s="2"/>
      <c r="K10" s="2">
        <v>24</v>
      </c>
      <c r="L10" s="2">
        <v>14</v>
      </c>
      <c r="M10" s="2">
        <v>26</v>
      </c>
      <c r="N10" s="209"/>
      <c r="O10" s="120"/>
      <c r="P10" s="2"/>
      <c r="Q10" s="2"/>
      <c r="R10" s="146"/>
      <c r="S10" s="120"/>
      <c r="T10" s="146"/>
      <c r="U10" s="2"/>
      <c r="V10" s="2"/>
      <c r="W10" s="2"/>
      <c r="X10" s="244"/>
      <c r="Y10" s="244"/>
      <c r="Z10" s="2"/>
      <c r="AA10" s="2"/>
      <c r="AB10" s="120"/>
      <c r="AC10" s="144"/>
      <c r="AD10" s="35"/>
      <c r="AE10" s="228"/>
      <c r="AF10" s="35"/>
      <c r="AG10" s="35"/>
      <c r="AH10" s="35"/>
      <c r="AI10" s="128"/>
      <c r="AJ10" s="128"/>
      <c r="AK10" s="195"/>
      <c r="AL10" s="35"/>
      <c r="AM10" s="35"/>
      <c r="AN10" s="213"/>
      <c r="AO10" s="128"/>
      <c r="AP10" s="128"/>
      <c r="AQ10" s="128"/>
      <c r="AR10" s="128"/>
      <c r="AS10" s="128"/>
      <c r="AT10" s="128"/>
      <c r="AU10" s="123">
        <f t="shared" si="0"/>
        <v>64</v>
      </c>
    </row>
    <row r="11" spans="1:49" ht="14.1" customHeight="1">
      <c r="A11" s="214">
        <v>8</v>
      </c>
      <c r="B11" s="8" t="s">
        <v>247</v>
      </c>
      <c r="C11" s="2">
        <v>6</v>
      </c>
      <c r="D11" s="2">
        <v>3</v>
      </c>
      <c r="E11" s="2"/>
      <c r="F11" s="2"/>
      <c r="G11" s="2">
        <v>0</v>
      </c>
      <c r="H11" s="2"/>
      <c r="I11" s="2"/>
      <c r="J11" s="2"/>
      <c r="K11" s="2"/>
      <c r="L11" s="2"/>
      <c r="M11" s="2">
        <v>31</v>
      </c>
      <c r="N11" s="2"/>
      <c r="O11" s="120"/>
      <c r="P11" s="2"/>
      <c r="Q11" s="2"/>
      <c r="R11" s="120"/>
      <c r="S11" s="120"/>
      <c r="T11" s="120"/>
      <c r="U11" s="2"/>
      <c r="V11" s="2">
        <v>10</v>
      </c>
      <c r="W11" s="2"/>
      <c r="X11" s="244">
        <v>10</v>
      </c>
      <c r="Y11" s="244"/>
      <c r="Z11" s="2"/>
      <c r="AA11" s="2"/>
      <c r="AB11" s="120"/>
      <c r="AC11" s="120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213"/>
      <c r="AO11" s="41"/>
      <c r="AP11" s="41"/>
      <c r="AQ11" s="41"/>
      <c r="AR11" s="41"/>
      <c r="AS11" s="41"/>
      <c r="AT11" s="41"/>
      <c r="AU11" s="123">
        <f t="shared" si="0"/>
        <v>60</v>
      </c>
    </row>
    <row r="12" spans="1:49">
      <c r="A12" s="214">
        <v>9</v>
      </c>
      <c r="B12" s="40" t="s">
        <v>277</v>
      </c>
      <c r="C12" s="131"/>
      <c r="D12" s="2"/>
      <c r="E12" s="2">
        <v>8</v>
      </c>
      <c r="F12" s="2"/>
      <c r="G12" s="2">
        <v>6</v>
      </c>
      <c r="H12" s="2">
        <v>15</v>
      </c>
      <c r="I12" s="2">
        <v>14</v>
      </c>
      <c r="J12" s="2"/>
      <c r="K12" s="2"/>
      <c r="L12" s="2"/>
      <c r="M12" s="2"/>
      <c r="N12" s="35"/>
      <c r="O12" s="120"/>
      <c r="P12" s="2"/>
      <c r="Q12" s="2"/>
      <c r="R12" s="131"/>
      <c r="S12" s="120"/>
      <c r="T12" s="131"/>
      <c r="U12" s="2">
        <v>3</v>
      </c>
      <c r="V12" s="2"/>
      <c r="W12" s="2">
        <v>2</v>
      </c>
      <c r="X12" s="244">
        <v>8.5</v>
      </c>
      <c r="Y12" s="244"/>
      <c r="Z12" s="2"/>
      <c r="AA12" s="2"/>
      <c r="AB12" s="120"/>
      <c r="AC12" s="120"/>
      <c r="AD12" s="35"/>
      <c r="AE12" s="35"/>
      <c r="AF12" s="35"/>
      <c r="AG12" s="35"/>
      <c r="AH12" s="35"/>
      <c r="AI12" s="195"/>
      <c r="AJ12" s="195"/>
      <c r="AK12" s="195"/>
      <c r="AL12" s="35"/>
      <c r="AM12" s="35"/>
      <c r="AN12" s="213"/>
      <c r="AO12" s="128"/>
      <c r="AP12" s="128"/>
      <c r="AQ12" s="128"/>
      <c r="AR12" s="128"/>
      <c r="AS12" s="128"/>
      <c r="AT12" s="128"/>
      <c r="AU12" s="123">
        <f t="shared" si="0"/>
        <v>56.5</v>
      </c>
    </row>
    <row r="13" spans="1:49" ht="14.1" customHeight="1">
      <c r="A13" s="214">
        <v>10</v>
      </c>
      <c r="B13" s="111" t="s">
        <v>84</v>
      </c>
      <c r="C13" s="130"/>
      <c r="D13" s="2"/>
      <c r="E13" s="2">
        <v>15</v>
      </c>
      <c r="F13" s="2">
        <v>3</v>
      </c>
      <c r="G13" s="2"/>
      <c r="H13" s="2"/>
      <c r="I13" s="2"/>
      <c r="J13" s="2"/>
      <c r="K13" s="2"/>
      <c r="L13" s="2"/>
      <c r="M13" s="2">
        <v>28</v>
      </c>
      <c r="N13" s="2"/>
      <c r="O13" s="120"/>
      <c r="P13" s="2"/>
      <c r="Q13" s="2"/>
      <c r="R13" s="120"/>
      <c r="S13" s="120"/>
      <c r="T13" s="120"/>
      <c r="U13" s="2"/>
      <c r="V13" s="2"/>
      <c r="W13" s="2"/>
      <c r="X13" s="244"/>
      <c r="Y13" s="244"/>
      <c r="Z13" s="2"/>
      <c r="AA13" s="2"/>
      <c r="AB13" s="120"/>
      <c r="AC13" s="120"/>
      <c r="AD13" s="35"/>
      <c r="AE13" s="35"/>
      <c r="AF13" s="35"/>
      <c r="AG13" s="35"/>
      <c r="AH13" s="35"/>
      <c r="AI13" s="195"/>
      <c r="AJ13" s="195"/>
      <c r="AK13" s="195"/>
      <c r="AL13" s="35"/>
      <c r="AM13" s="35"/>
      <c r="AN13" s="213"/>
      <c r="AO13" s="128"/>
      <c r="AP13" s="128"/>
      <c r="AQ13" s="128"/>
      <c r="AR13" s="128"/>
      <c r="AS13" s="128"/>
      <c r="AT13" s="128"/>
      <c r="AU13" s="123">
        <f t="shared" si="0"/>
        <v>46</v>
      </c>
    </row>
    <row r="14" spans="1:49" ht="14.1" customHeight="1">
      <c r="A14" s="214">
        <v>10</v>
      </c>
      <c r="B14" s="8" t="s">
        <v>244</v>
      </c>
      <c r="C14" s="119"/>
      <c r="D14" s="2"/>
      <c r="E14" s="2">
        <v>3</v>
      </c>
      <c r="F14" s="2"/>
      <c r="G14" s="2"/>
      <c r="H14" s="2">
        <v>13</v>
      </c>
      <c r="I14" s="2">
        <v>9</v>
      </c>
      <c r="J14" s="2"/>
      <c r="K14" s="2"/>
      <c r="L14" s="2"/>
      <c r="M14" s="2">
        <v>10</v>
      </c>
      <c r="N14" s="2"/>
      <c r="O14" s="120"/>
      <c r="P14" s="2"/>
      <c r="Q14" s="2"/>
      <c r="R14" s="120"/>
      <c r="S14" s="120"/>
      <c r="T14" s="120"/>
      <c r="U14" s="2">
        <v>2</v>
      </c>
      <c r="V14" s="2"/>
      <c r="W14" s="2">
        <v>6</v>
      </c>
      <c r="X14" s="244">
        <v>3</v>
      </c>
      <c r="Y14" s="244"/>
      <c r="Z14" s="2"/>
      <c r="AA14" s="2"/>
      <c r="AB14" s="120"/>
      <c r="AC14" s="120"/>
      <c r="AD14" s="35"/>
      <c r="AE14" s="35"/>
      <c r="AF14" s="35"/>
      <c r="AG14" s="35"/>
      <c r="AH14" s="35"/>
      <c r="AI14" s="195"/>
      <c r="AJ14" s="195"/>
      <c r="AK14" s="195"/>
      <c r="AL14" s="35"/>
      <c r="AM14" s="35"/>
      <c r="AN14" s="213"/>
      <c r="AO14" s="128"/>
      <c r="AP14" s="128"/>
      <c r="AQ14" s="128"/>
      <c r="AR14" s="128"/>
      <c r="AS14" s="128"/>
      <c r="AT14" s="128"/>
      <c r="AU14" s="123">
        <f t="shared" si="0"/>
        <v>46</v>
      </c>
    </row>
    <row r="15" spans="1:49" ht="14.1" customHeight="1">
      <c r="A15" s="214">
        <v>12</v>
      </c>
      <c r="B15" s="111" t="s">
        <v>282</v>
      </c>
      <c r="C15" s="33"/>
      <c r="D15" s="33"/>
      <c r="E15" s="34">
        <v>2</v>
      </c>
      <c r="F15" s="2"/>
      <c r="G15" s="2">
        <v>5</v>
      </c>
      <c r="H15" s="2">
        <v>11</v>
      </c>
      <c r="I15" s="2">
        <v>11</v>
      </c>
      <c r="J15" s="2"/>
      <c r="K15" s="2"/>
      <c r="L15" s="2"/>
      <c r="M15" s="2"/>
      <c r="N15" s="210"/>
      <c r="O15" s="33"/>
      <c r="P15" s="2"/>
      <c r="Q15" s="2"/>
      <c r="R15" s="33"/>
      <c r="S15" s="33"/>
      <c r="T15" s="33"/>
      <c r="U15" s="43">
        <v>12</v>
      </c>
      <c r="V15" s="2"/>
      <c r="W15" s="2">
        <v>4</v>
      </c>
      <c r="X15" s="244"/>
      <c r="Y15" s="244"/>
      <c r="Z15" s="2"/>
      <c r="AA15" s="2"/>
      <c r="AB15" s="33"/>
      <c r="AC15" s="33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3">
        <f t="shared" si="0"/>
        <v>45</v>
      </c>
    </row>
    <row r="16" spans="1:49" ht="14.1" customHeight="1">
      <c r="A16" s="214">
        <v>12</v>
      </c>
      <c r="B16" s="41" t="s">
        <v>216</v>
      </c>
      <c r="C16" s="2"/>
      <c r="D16" s="2">
        <v>8</v>
      </c>
      <c r="E16" s="7"/>
      <c r="F16" s="2"/>
      <c r="G16" s="2"/>
      <c r="H16" s="2">
        <v>0</v>
      </c>
      <c r="I16" s="2">
        <v>1</v>
      </c>
      <c r="J16" s="2"/>
      <c r="K16" s="2"/>
      <c r="L16" s="2"/>
      <c r="M16" s="2">
        <v>36</v>
      </c>
      <c r="N16" s="210"/>
      <c r="O16" s="33"/>
      <c r="P16" s="2"/>
      <c r="Q16" s="2"/>
      <c r="R16" s="33"/>
      <c r="S16" s="33"/>
      <c r="T16" s="33"/>
      <c r="U16" s="43"/>
      <c r="V16" s="2"/>
      <c r="W16" s="2"/>
      <c r="X16" s="244"/>
      <c r="Y16" s="244"/>
      <c r="Z16" s="2"/>
      <c r="AA16" s="2"/>
      <c r="AB16" s="33"/>
      <c r="AC16" s="33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3">
        <f t="shared" si="0"/>
        <v>45</v>
      </c>
    </row>
    <row r="17" spans="1:47" ht="14.1" customHeight="1">
      <c r="A17" s="214">
        <v>14</v>
      </c>
      <c r="B17" s="8" t="s">
        <v>242</v>
      </c>
      <c r="C17" s="2">
        <v>5</v>
      </c>
      <c r="D17" s="2">
        <v>6</v>
      </c>
      <c r="E17" s="2">
        <v>7</v>
      </c>
      <c r="F17" s="2">
        <v>5</v>
      </c>
      <c r="G17" s="2">
        <v>11</v>
      </c>
      <c r="H17" s="2"/>
      <c r="I17" s="2">
        <v>4</v>
      </c>
      <c r="J17" s="2"/>
      <c r="K17" s="2"/>
      <c r="L17" s="2"/>
      <c r="M17" s="2"/>
      <c r="N17" s="2"/>
      <c r="O17" s="120"/>
      <c r="P17" s="2"/>
      <c r="Q17" s="2"/>
      <c r="R17" s="120"/>
      <c r="S17" s="120"/>
      <c r="T17" s="120"/>
      <c r="U17" s="2"/>
      <c r="V17" s="2"/>
      <c r="W17" s="2"/>
      <c r="X17" s="244">
        <v>4.5</v>
      </c>
      <c r="Y17" s="244"/>
      <c r="Z17" s="2"/>
      <c r="AA17" s="2"/>
      <c r="AB17" s="120"/>
      <c r="AC17" s="144"/>
      <c r="AD17" s="195"/>
      <c r="AE17" s="128"/>
      <c r="AF17" s="35"/>
      <c r="AG17" s="35"/>
      <c r="AH17" s="35"/>
      <c r="AI17" s="128"/>
      <c r="AJ17" s="128"/>
      <c r="AK17" s="195"/>
      <c r="AL17" s="35"/>
      <c r="AM17" s="35"/>
      <c r="AN17" s="213"/>
      <c r="AO17" s="128"/>
      <c r="AP17" s="128"/>
      <c r="AQ17" s="128"/>
      <c r="AR17" s="128"/>
      <c r="AS17" s="128"/>
      <c r="AT17" s="128"/>
      <c r="AU17" s="123">
        <f t="shared" si="0"/>
        <v>42.5</v>
      </c>
    </row>
    <row r="18" spans="1:47" ht="14.1" customHeight="1">
      <c r="A18" s="214">
        <v>15</v>
      </c>
      <c r="B18" s="41" t="s">
        <v>215</v>
      </c>
      <c r="C18" s="2">
        <v>3</v>
      </c>
      <c r="D18" s="2">
        <v>4</v>
      </c>
      <c r="E18" s="7"/>
      <c r="F18" s="33"/>
      <c r="G18" s="2"/>
      <c r="H18" s="2">
        <v>8</v>
      </c>
      <c r="I18" s="2">
        <v>6</v>
      </c>
      <c r="J18" s="2">
        <v>6</v>
      </c>
      <c r="K18" s="2">
        <v>15</v>
      </c>
      <c r="L18" s="2"/>
      <c r="M18" s="2"/>
      <c r="N18" s="210"/>
      <c r="O18" s="33"/>
      <c r="P18" s="2"/>
      <c r="Q18" s="2"/>
      <c r="R18" s="33"/>
      <c r="S18" s="33"/>
      <c r="T18" s="33"/>
      <c r="U18" s="43"/>
      <c r="V18" s="2"/>
      <c r="W18" s="2"/>
      <c r="X18" s="244"/>
      <c r="Y18" s="244"/>
      <c r="Z18" s="2"/>
      <c r="AA18" s="2"/>
      <c r="AB18" s="33"/>
      <c r="AC18" s="33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3">
        <f t="shared" si="0"/>
        <v>42</v>
      </c>
    </row>
    <row r="19" spans="1:47" ht="14.1" customHeight="1">
      <c r="A19" s="214">
        <v>16</v>
      </c>
      <c r="B19" s="41" t="s">
        <v>248</v>
      </c>
      <c r="C19" s="2">
        <v>4</v>
      </c>
      <c r="D19" s="2">
        <v>5</v>
      </c>
      <c r="E19" s="7"/>
      <c r="F19" s="2"/>
      <c r="G19" s="2"/>
      <c r="H19" s="2">
        <v>0</v>
      </c>
      <c r="I19" s="2">
        <v>10</v>
      </c>
      <c r="J19" s="2">
        <v>19.5</v>
      </c>
      <c r="K19" s="2"/>
      <c r="L19" s="2"/>
      <c r="M19" s="2"/>
      <c r="N19" s="210"/>
      <c r="O19" s="33"/>
      <c r="P19" s="2"/>
      <c r="Q19" s="2"/>
      <c r="R19" s="33"/>
      <c r="S19" s="33"/>
      <c r="T19" s="33"/>
      <c r="U19" s="43"/>
      <c r="V19" s="2"/>
      <c r="W19" s="2"/>
      <c r="X19" s="244"/>
      <c r="Y19" s="244"/>
      <c r="Z19" s="2"/>
      <c r="AA19" s="2"/>
      <c r="AB19" s="33"/>
      <c r="AC19" s="33"/>
      <c r="AD19" s="128"/>
      <c r="AE19" s="35"/>
      <c r="AF19" s="128"/>
      <c r="AG19" s="128"/>
      <c r="AH19" s="128"/>
      <c r="AI19" s="195"/>
      <c r="AJ19" s="195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3">
        <f t="shared" si="0"/>
        <v>38.5</v>
      </c>
    </row>
    <row r="20" spans="1:47" ht="14.1" customHeight="1">
      <c r="A20" s="214">
        <v>17</v>
      </c>
      <c r="B20" s="40" t="s">
        <v>107</v>
      </c>
      <c r="C20" s="131"/>
      <c r="D20" s="2"/>
      <c r="E20" s="2"/>
      <c r="F20" s="2"/>
      <c r="G20" s="2">
        <v>7</v>
      </c>
      <c r="H20" s="2">
        <v>12</v>
      </c>
      <c r="I20" s="2"/>
      <c r="J20" s="2">
        <v>16.5</v>
      </c>
      <c r="K20" s="2"/>
      <c r="L20" s="2"/>
      <c r="M20" s="2"/>
      <c r="N20" s="2"/>
      <c r="O20" s="120"/>
      <c r="P20" s="2"/>
      <c r="Q20" s="2"/>
      <c r="R20" s="120"/>
      <c r="S20" s="120"/>
      <c r="T20" s="120"/>
      <c r="U20" s="2"/>
      <c r="V20" s="2"/>
      <c r="W20" s="2"/>
      <c r="X20" s="244"/>
      <c r="Y20" s="244">
        <v>1</v>
      </c>
      <c r="Z20" s="2"/>
      <c r="AA20" s="2"/>
      <c r="AB20" s="120"/>
      <c r="AC20" s="144"/>
      <c r="AD20" s="195"/>
      <c r="AE20" s="128"/>
      <c r="AF20" s="35"/>
      <c r="AG20" s="35"/>
      <c r="AH20" s="35"/>
      <c r="AI20" s="195"/>
      <c r="AJ20" s="195"/>
      <c r="AK20" s="195"/>
      <c r="AL20" s="35"/>
      <c r="AM20" s="35"/>
      <c r="AN20" s="213"/>
      <c r="AO20" s="128"/>
      <c r="AP20" s="128"/>
      <c r="AQ20" s="128"/>
      <c r="AR20" s="128"/>
      <c r="AS20" s="128"/>
      <c r="AT20" s="128"/>
      <c r="AU20" s="123">
        <f t="shared" si="0"/>
        <v>36.5</v>
      </c>
    </row>
    <row r="21" spans="1:47" ht="14.1" customHeight="1">
      <c r="A21" s="214">
        <v>18</v>
      </c>
      <c r="B21" s="8" t="s">
        <v>245</v>
      </c>
      <c r="C21" s="8"/>
      <c r="D21" s="2"/>
      <c r="E21" s="2"/>
      <c r="F21" s="121"/>
      <c r="G21" s="2"/>
      <c r="H21" s="2">
        <v>17</v>
      </c>
      <c r="I21" s="2"/>
      <c r="J21" s="2">
        <v>7.5</v>
      </c>
      <c r="K21" s="2"/>
      <c r="L21" s="2"/>
      <c r="M21" s="2"/>
      <c r="N21" s="2"/>
      <c r="O21" s="120"/>
      <c r="P21" s="2"/>
      <c r="Q21" s="2"/>
      <c r="R21" s="120"/>
      <c r="S21" s="120"/>
      <c r="T21" s="120"/>
      <c r="U21" s="2"/>
      <c r="V21" s="2">
        <v>8</v>
      </c>
      <c r="W21" s="2"/>
      <c r="X21" s="244"/>
      <c r="Y21" s="244"/>
      <c r="Z21" s="2"/>
      <c r="AA21" s="2"/>
      <c r="AB21" s="120"/>
      <c r="AC21" s="144"/>
      <c r="AD21" s="195"/>
      <c r="AE21" s="128"/>
      <c r="AF21" s="35"/>
      <c r="AG21" s="35"/>
      <c r="AH21" s="35"/>
      <c r="AI21" s="128"/>
      <c r="AJ21" s="128"/>
      <c r="AK21" s="195"/>
      <c r="AL21" s="35"/>
      <c r="AM21" s="35"/>
      <c r="AN21" s="213"/>
      <c r="AO21" s="128"/>
      <c r="AP21" s="128"/>
      <c r="AQ21" s="128"/>
      <c r="AR21" s="128"/>
      <c r="AS21" s="128"/>
      <c r="AT21" s="128"/>
      <c r="AU21" s="123">
        <f t="shared" si="0"/>
        <v>32.5</v>
      </c>
    </row>
    <row r="22" spans="1:47" ht="14.1" customHeight="1">
      <c r="A22" s="214">
        <v>19</v>
      </c>
      <c r="B22" s="40" t="s">
        <v>105</v>
      </c>
      <c r="C22" s="135"/>
      <c r="D22" s="2"/>
      <c r="E22" s="2"/>
      <c r="F22" s="2"/>
      <c r="G22" s="2"/>
      <c r="H22" s="2"/>
      <c r="I22" s="2"/>
      <c r="J22" s="2"/>
      <c r="K22" s="2"/>
      <c r="L22" s="2">
        <v>18</v>
      </c>
      <c r="M22" s="2">
        <v>12</v>
      </c>
      <c r="N22" s="2"/>
      <c r="O22" s="120"/>
      <c r="P22" s="2"/>
      <c r="Q22" s="2"/>
      <c r="R22" s="120"/>
      <c r="S22" s="120"/>
      <c r="T22" s="120"/>
      <c r="U22" s="2"/>
      <c r="V22" s="2"/>
      <c r="W22" s="2"/>
      <c r="X22" s="244"/>
      <c r="Y22" s="244"/>
      <c r="Z22" s="2"/>
      <c r="AA22" s="2"/>
      <c r="AB22" s="120"/>
      <c r="AC22" s="144"/>
      <c r="AD22" s="195"/>
      <c r="AE22" s="128"/>
      <c r="AF22" s="35"/>
      <c r="AG22" s="35"/>
      <c r="AH22" s="35"/>
      <c r="AI22" s="195"/>
      <c r="AJ22" s="195"/>
      <c r="AK22" s="195"/>
      <c r="AL22" s="35"/>
      <c r="AM22" s="35"/>
      <c r="AN22" s="213"/>
      <c r="AO22" s="128"/>
      <c r="AP22" s="128"/>
      <c r="AQ22" s="128"/>
      <c r="AR22" s="128"/>
      <c r="AS22" s="128"/>
      <c r="AT22" s="128"/>
      <c r="AU22" s="123">
        <f t="shared" si="0"/>
        <v>30</v>
      </c>
    </row>
    <row r="23" spans="1:47" ht="14.1" customHeight="1">
      <c r="A23" s="214">
        <v>19</v>
      </c>
      <c r="B23" s="111" t="s">
        <v>231</v>
      </c>
      <c r="C23" s="33"/>
      <c r="D23" s="33"/>
      <c r="E23" s="33"/>
      <c r="F23" s="33"/>
      <c r="G23" s="33"/>
      <c r="H23" s="35">
        <v>4</v>
      </c>
      <c r="I23" s="2"/>
      <c r="J23" s="2"/>
      <c r="K23" s="2"/>
      <c r="L23" s="2"/>
      <c r="M23" s="2">
        <v>17</v>
      </c>
      <c r="N23" s="210"/>
      <c r="O23" s="33"/>
      <c r="P23" s="2"/>
      <c r="Q23" s="2"/>
      <c r="R23" s="33"/>
      <c r="S23" s="33"/>
      <c r="T23" s="33"/>
      <c r="U23" s="43"/>
      <c r="V23" s="2"/>
      <c r="W23" s="2"/>
      <c r="X23" s="244"/>
      <c r="Y23" s="244"/>
      <c r="Z23" s="2"/>
      <c r="AA23" s="2"/>
      <c r="AB23" s="33"/>
      <c r="AC23" s="33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3">
        <f t="shared" si="0"/>
        <v>21</v>
      </c>
    </row>
    <row r="24" spans="1:47" ht="14.1" customHeight="1">
      <c r="A24" s="214">
        <v>21</v>
      </c>
      <c r="B24" s="41" t="s">
        <v>249</v>
      </c>
      <c r="C24" s="193">
        <v>8</v>
      </c>
      <c r="D24" s="35"/>
      <c r="E24" s="198"/>
      <c r="F24" s="149"/>
      <c r="G24" s="35"/>
      <c r="H24" s="35">
        <v>3</v>
      </c>
      <c r="I24" s="35"/>
      <c r="J24" s="35">
        <v>9</v>
      </c>
      <c r="K24" s="35"/>
      <c r="L24" s="35"/>
      <c r="M24" s="35"/>
      <c r="N24" s="128"/>
      <c r="O24" s="149"/>
      <c r="P24" s="35"/>
      <c r="Q24" s="35"/>
      <c r="R24" s="149"/>
      <c r="S24" s="149"/>
      <c r="T24" s="149"/>
      <c r="U24" s="213"/>
      <c r="V24" s="35"/>
      <c r="W24" s="35"/>
      <c r="X24" s="244"/>
      <c r="Y24" s="244"/>
      <c r="Z24" s="35"/>
      <c r="AA24" s="35"/>
      <c r="AB24" s="149"/>
      <c r="AC24" s="149"/>
      <c r="AD24" s="195"/>
      <c r="AE24" s="128"/>
      <c r="AF24" s="35"/>
      <c r="AG24" s="35"/>
      <c r="AH24" s="35"/>
      <c r="AI24" s="128"/>
      <c r="AJ24" s="128"/>
      <c r="AK24" s="195"/>
      <c r="AL24" s="35"/>
      <c r="AM24" s="35"/>
      <c r="AN24" s="213"/>
      <c r="AO24" s="128"/>
      <c r="AP24" s="128"/>
      <c r="AQ24" s="128"/>
      <c r="AR24" s="128"/>
      <c r="AS24" s="128"/>
      <c r="AT24" s="128"/>
      <c r="AU24" s="123">
        <f t="shared" si="0"/>
        <v>20</v>
      </c>
    </row>
    <row r="25" spans="1:47" ht="14.1" customHeight="1">
      <c r="A25" s="214">
        <v>21</v>
      </c>
      <c r="B25" s="111" t="s">
        <v>243</v>
      </c>
      <c r="C25" s="131"/>
      <c r="D25" s="2"/>
      <c r="E25" s="2">
        <v>12</v>
      </c>
      <c r="F25" s="2"/>
      <c r="G25" s="2"/>
      <c r="H25" s="2"/>
      <c r="I25" s="2"/>
      <c r="J25" s="2"/>
      <c r="K25" s="2"/>
      <c r="L25" s="2"/>
      <c r="M25" s="2"/>
      <c r="N25" s="2"/>
      <c r="O25" s="120"/>
      <c r="P25" s="2"/>
      <c r="Q25" s="2"/>
      <c r="R25" s="120"/>
      <c r="S25" s="120"/>
      <c r="T25" s="120"/>
      <c r="U25" s="2"/>
      <c r="V25" s="2"/>
      <c r="W25" s="2"/>
      <c r="X25" s="244"/>
      <c r="Y25" s="244">
        <v>8</v>
      </c>
      <c r="Z25" s="2"/>
      <c r="AA25" s="2"/>
      <c r="AB25" s="120"/>
      <c r="AC25" s="144"/>
      <c r="AD25" s="195"/>
      <c r="AE25" s="128"/>
      <c r="AF25" s="35"/>
      <c r="AG25" s="35"/>
      <c r="AH25" s="35"/>
      <c r="AI25" s="195"/>
      <c r="AJ25" s="195"/>
      <c r="AK25" s="195"/>
      <c r="AL25" s="35"/>
      <c r="AM25" s="35"/>
      <c r="AN25" s="213"/>
      <c r="AO25" s="128"/>
      <c r="AP25" s="128"/>
      <c r="AQ25" s="128"/>
      <c r="AR25" s="128"/>
      <c r="AS25" s="128"/>
      <c r="AT25" s="128"/>
      <c r="AU25" s="123">
        <f t="shared" si="0"/>
        <v>20</v>
      </c>
    </row>
    <row r="26" spans="1:47" ht="14.1" customHeight="1">
      <c r="A26" s="214">
        <v>21</v>
      </c>
      <c r="B26" s="208" t="s">
        <v>276</v>
      </c>
      <c r="C26" s="134"/>
      <c r="D26" s="2"/>
      <c r="E26" s="2"/>
      <c r="F26" s="2"/>
      <c r="G26" s="200"/>
      <c r="H26" s="2"/>
      <c r="I26" s="2"/>
      <c r="J26" s="2"/>
      <c r="K26" s="2"/>
      <c r="L26" s="2"/>
      <c r="M26" s="2"/>
      <c r="N26" s="2"/>
      <c r="O26" s="120"/>
      <c r="P26" s="2"/>
      <c r="Q26" s="2"/>
      <c r="R26" s="120"/>
      <c r="S26" s="120"/>
      <c r="T26" s="120"/>
      <c r="U26" s="2">
        <v>7</v>
      </c>
      <c r="V26" s="2">
        <v>13</v>
      </c>
      <c r="W26" s="2"/>
      <c r="X26" s="244"/>
      <c r="Y26" s="244"/>
      <c r="Z26" s="2"/>
      <c r="AA26" s="2"/>
      <c r="AB26" s="120"/>
      <c r="AC26" s="120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213"/>
      <c r="AO26" s="212"/>
      <c r="AP26" s="212"/>
      <c r="AQ26" s="212"/>
      <c r="AR26" s="212"/>
      <c r="AS26" s="212"/>
      <c r="AT26" s="212"/>
      <c r="AU26" s="123">
        <f t="shared" si="0"/>
        <v>20</v>
      </c>
    </row>
    <row r="27" spans="1:47" ht="14.1" customHeight="1">
      <c r="A27" s="214">
        <v>24</v>
      </c>
      <c r="B27" s="208" t="s">
        <v>92</v>
      </c>
      <c r="C27" s="134"/>
      <c r="D27" s="2"/>
      <c r="E27" s="2"/>
      <c r="F27" s="2"/>
      <c r="G27" s="200">
        <v>4</v>
      </c>
      <c r="H27" s="2">
        <v>5</v>
      </c>
      <c r="I27" s="2"/>
      <c r="J27" s="2"/>
      <c r="K27" s="2"/>
      <c r="L27" s="2"/>
      <c r="M27" s="2"/>
      <c r="N27" s="2"/>
      <c r="O27" s="120"/>
      <c r="P27" s="2"/>
      <c r="Q27" s="2"/>
      <c r="R27" s="120"/>
      <c r="S27" s="120"/>
      <c r="T27" s="120"/>
      <c r="U27" s="2"/>
      <c r="V27" s="2"/>
      <c r="W27" s="2"/>
      <c r="X27" s="244">
        <v>7.5</v>
      </c>
      <c r="Y27" s="244"/>
      <c r="Z27" s="2"/>
      <c r="AA27" s="2"/>
      <c r="AB27" s="120"/>
      <c r="AC27" s="120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213"/>
      <c r="AO27" s="212"/>
      <c r="AP27" s="212"/>
      <c r="AQ27" s="212"/>
      <c r="AR27" s="212"/>
      <c r="AS27" s="212"/>
      <c r="AT27" s="212"/>
      <c r="AU27" s="123">
        <f t="shared" si="0"/>
        <v>16.5</v>
      </c>
    </row>
    <row r="28" spans="1:47" ht="14.1" customHeight="1">
      <c r="A28" s="214">
        <v>25</v>
      </c>
      <c r="B28" s="111" t="s">
        <v>192</v>
      </c>
      <c r="C28" s="33"/>
      <c r="D28" s="2"/>
      <c r="E28" s="7"/>
      <c r="F28" s="33"/>
      <c r="G28" s="2"/>
      <c r="H28" s="2"/>
      <c r="I28" s="2"/>
      <c r="J28" s="2"/>
      <c r="K28" s="2"/>
      <c r="L28" s="2"/>
      <c r="M28" s="2">
        <v>15</v>
      </c>
      <c r="N28" s="210"/>
      <c r="O28" s="33"/>
      <c r="P28" s="2"/>
      <c r="Q28" s="2"/>
      <c r="R28" s="33"/>
      <c r="S28" s="33"/>
      <c r="T28" s="33"/>
      <c r="U28" s="43"/>
      <c r="V28" s="2"/>
      <c r="W28" s="2"/>
      <c r="X28" s="244"/>
      <c r="Y28" s="244"/>
      <c r="Z28" s="2"/>
      <c r="AA28" s="2"/>
      <c r="AB28" s="33"/>
      <c r="AC28" s="33"/>
      <c r="AD28" s="128"/>
      <c r="AE28" s="128"/>
      <c r="AF28" s="35"/>
      <c r="AG28" s="35"/>
      <c r="AH28" s="35"/>
      <c r="AI28" s="128"/>
      <c r="AJ28" s="128"/>
      <c r="AK28" s="195"/>
      <c r="AL28" s="35"/>
      <c r="AM28" s="35"/>
      <c r="AN28" s="213"/>
      <c r="AO28" s="128"/>
      <c r="AP28" s="128"/>
      <c r="AQ28" s="128"/>
      <c r="AR28" s="128"/>
      <c r="AS28" s="128"/>
      <c r="AT28" s="128"/>
      <c r="AU28" s="123">
        <f t="shared" si="0"/>
        <v>15</v>
      </c>
    </row>
    <row r="29" spans="1:47" ht="14.1" customHeight="1">
      <c r="A29" s="214">
        <v>25</v>
      </c>
      <c r="B29" s="111" t="s">
        <v>218</v>
      </c>
      <c r="C29" s="111"/>
      <c r="D29" s="34">
        <v>0</v>
      </c>
      <c r="E29" s="7"/>
      <c r="F29" s="2">
        <v>0</v>
      </c>
      <c r="G29" s="2"/>
      <c r="H29" s="2"/>
      <c r="I29" s="2"/>
      <c r="J29" s="2"/>
      <c r="K29" s="2"/>
      <c r="L29" s="2"/>
      <c r="M29" s="2">
        <v>15</v>
      </c>
      <c r="N29" s="194"/>
      <c r="O29" s="194"/>
      <c r="P29" s="2"/>
      <c r="Q29" s="2"/>
      <c r="R29" s="194"/>
      <c r="S29" s="194"/>
      <c r="T29" s="194"/>
      <c r="U29" s="2"/>
      <c r="V29" s="2"/>
      <c r="W29" s="2"/>
      <c r="X29" s="244"/>
      <c r="Y29" s="244"/>
      <c r="Z29" s="2"/>
      <c r="AA29" s="2"/>
      <c r="AB29" s="194"/>
      <c r="AC29" s="33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3">
        <f t="shared" si="0"/>
        <v>15</v>
      </c>
    </row>
    <row r="30" spans="1:47" ht="14.1" customHeight="1">
      <c r="A30" s="214">
        <v>25</v>
      </c>
      <c r="B30" s="199" t="s">
        <v>254</v>
      </c>
      <c r="C30" s="8"/>
      <c r="D30" s="2"/>
      <c r="E30" s="2"/>
      <c r="F30" s="121"/>
      <c r="G30" s="2"/>
      <c r="H30" s="2"/>
      <c r="I30" s="2"/>
      <c r="J30" s="2"/>
      <c r="K30" s="2"/>
      <c r="L30" s="2"/>
      <c r="M30" s="2"/>
      <c r="N30" s="2"/>
      <c r="O30" s="120"/>
      <c r="P30" s="2"/>
      <c r="Q30" s="2"/>
      <c r="R30" s="120"/>
      <c r="S30" s="120"/>
      <c r="T30" s="120"/>
      <c r="U30" s="2"/>
      <c r="V30" s="2"/>
      <c r="W30" s="2"/>
      <c r="X30" s="244"/>
      <c r="Y30" s="244">
        <v>15</v>
      </c>
      <c r="Z30" s="2"/>
      <c r="AA30" s="2"/>
      <c r="AB30" s="120"/>
      <c r="AC30" s="144"/>
      <c r="AD30" s="195"/>
      <c r="AE30" s="128"/>
      <c r="AF30" s="35"/>
      <c r="AG30" s="35"/>
      <c r="AH30" s="35"/>
      <c r="AI30" s="128"/>
      <c r="AJ30" s="128"/>
      <c r="AK30" s="195"/>
      <c r="AL30" s="35"/>
      <c r="AM30" s="35"/>
      <c r="AN30" s="213"/>
      <c r="AO30" s="128"/>
      <c r="AP30" s="128"/>
      <c r="AQ30" s="128"/>
      <c r="AR30" s="128"/>
      <c r="AS30" s="128"/>
      <c r="AT30" s="128"/>
      <c r="AU30" s="123">
        <f t="shared" si="0"/>
        <v>15</v>
      </c>
    </row>
    <row r="31" spans="1:47" ht="14.1" customHeight="1">
      <c r="A31" s="214">
        <v>28</v>
      </c>
      <c r="B31" s="40" t="s">
        <v>217</v>
      </c>
      <c r="C31" s="196"/>
      <c r="D31" s="197">
        <v>12</v>
      </c>
      <c r="E31" s="35"/>
      <c r="F31" s="35"/>
      <c r="G31" s="35"/>
      <c r="H31" s="35"/>
      <c r="I31" s="35"/>
      <c r="J31" s="35"/>
      <c r="K31" s="35"/>
      <c r="L31" s="35"/>
      <c r="M31" s="35"/>
      <c r="N31" s="195"/>
      <c r="O31" s="195"/>
      <c r="P31" s="35"/>
      <c r="Q31" s="35"/>
      <c r="R31" s="195"/>
      <c r="S31" s="195"/>
      <c r="T31" s="195"/>
      <c r="U31" s="35"/>
      <c r="V31" s="35"/>
      <c r="W31" s="35"/>
      <c r="X31" s="244"/>
      <c r="Y31" s="244"/>
      <c r="Z31" s="35"/>
      <c r="AA31" s="35"/>
      <c r="AB31" s="195"/>
      <c r="AC31" s="33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3">
        <f t="shared" si="0"/>
        <v>12</v>
      </c>
    </row>
    <row r="32" spans="1:47" ht="14.1" customHeight="1">
      <c r="A32" s="214">
        <v>29</v>
      </c>
      <c r="B32" s="129" t="s">
        <v>125</v>
      </c>
      <c r="C32" s="131"/>
      <c r="D32" s="2"/>
      <c r="E32" s="2"/>
      <c r="F32" s="121"/>
      <c r="G32" s="2"/>
      <c r="H32" s="2"/>
      <c r="I32" s="2"/>
      <c r="J32" s="2"/>
      <c r="K32" s="2"/>
      <c r="L32" s="2"/>
      <c r="M32" s="2"/>
      <c r="N32" s="2"/>
      <c r="O32" s="120"/>
      <c r="P32" s="2"/>
      <c r="Q32" s="2"/>
      <c r="R32" s="120"/>
      <c r="S32" s="120"/>
      <c r="T32" s="120"/>
      <c r="U32" s="2"/>
      <c r="V32" s="2"/>
      <c r="W32" s="2"/>
      <c r="X32" s="244"/>
      <c r="Y32" s="244">
        <v>11</v>
      </c>
      <c r="Z32" s="2"/>
      <c r="AA32" s="2"/>
      <c r="AB32" s="120"/>
      <c r="AC32" s="120"/>
      <c r="AD32" s="35"/>
      <c r="AE32" s="198"/>
      <c r="AF32" s="35"/>
      <c r="AG32" s="35"/>
      <c r="AH32" s="35"/>
      <c r="AI32" s="198"/>
      <c r="AJ32" s="198"/>
      <c r="AK32" s="226"/>
      <c r="AL32" s="35"/>
      <c r="AM32" s="35"/>
      <c r="AN32" s="226"/>
      <c r="AO32" s="128"/>
      <c r="AP32" s="128"/>
      <c r="AQ32" s="128"/>
      <c r="AR32" s="128"/>
      <c r="AS32" s="128"/>
      <c r="AT32" s="128"/>
      <c r="AU32" s="123">
        <f t="shared" si="0"/>
        <v>11</v>
      </c>
    </row>
    <row r="33" spans="1:47" ht="14.1" customHeight="1">
      <c r="A33" s="214">
        <v>30</v>
      </c>
      <c r="B33" s="8" t="s">
        <v>141</v>
      </c>
      <c r="C33" s="130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20"/>
      <c r="P33" s="2"/>
      <c r="Q33" s="2"/>
      <c r="R33" s="120"/>
      <c r="S33" s="120"/>
      <c r="T33" s="120"/>
      <c r="U33" s="2"/>
      <c r="V33" s="2"/>
      <c r="W33" s="2"/>
      <c r="X33" s="244">
        <v>9</v>
      </c>
      <c r="Y33" s="244"/>
      <c r="Z33" s="2"/>
      <c r="AA33" s="2"/>
      <c r="AB33" s="120"/>
      <c r="AC33" s="120"/>
      <c r="AD33" s="35"/>
      <c r="AE33" s="35"/>
      <c r="AF33" s="35"/>
      <c r="AG33" s="35"/>
      <c r="AH33" s="35"/>
      <c r="AI33" s="195"/>
      <c r="AJ33" s="195"/>
      <c r="AK33" s="195"/>
      <c r="AL33" s="35"/>
      <c r="AM33" s="35"/>
      <c r="AN33" s="213"/>
      <c r="AO33" s="128"/>
      <c r="AP33" s="128"/>
      <c r="AQ33" s="128"/>
      <c r="AR33" s="128"/>
      <c r="AS33" s="128"/>
      <c r="AT33" s="128"/>
      <c r="AU33" s="123">
        <f t="shared" si="0"/>
        <v>9</v>
      </c>
    </row>
    <row r="34" spans="1:47" ht="14.1" customHeight="1">
      <c r="A34" s="214">
        <v>30</v>
      </c>
      <c r="B34" s="208" t="s">
        <v>275</v>
      </c>
      <c r="C34" s="134"/>
      <c r="D34" s="2"/>
      <c r="E34" s="2"/>
      <c r="F34" s="2"/>
      <c r="G34" s="200"/>
      <c r="H34" s="2"/>
      <c r="I34" s="2"/>
      <c r="J34" s="2"/>
      <c r="K34" s="2"/>
      <c r="L34" s="2"/>
      <c r="M34" s="2"/>
      <c r="N34" s="2"/>
      <c r="O34" s="120"/>
      <c r="P34" s="2"/>
      <c r="Q34" s="2"/>
      <c r="R34" s="120"/>
      <c r="S34" s="120"/>
      <c r="T34" s="120"/>
      <c r="U34" s="2">
        <v>9</v>
      </c>
      <c r="V34" s="2"/>
      <c r="W34" s="2"/>
      <c r="X34" s="244"/>
      <c r="Y34" s="244"/>
      <c r="Z34" s="2"/>
      <c r="AA34" s="2"/>
      <c r="AB34" s="120"/>
      <c r="AC34" s="120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213"/>
      <c r="AO34" s="212"/>
      <c r="AP34" s="212"/>
      <c r="AQ34" s="212"/>
      <c r="AR34" s="212"/>
      <c r="AS34" s="212"/>
      <c r="AT34" s="212"/>
      <c r="AU34" s="123">
        <f t="shared" si="0"/>
        <v>9</v>
      </c>
    </row>
    <row r="35" spans="1:47" ht="14.1" customHeight="1">
      <c r="A35" s="214">
        <v>30</v>
      </c>
      <c r="B35" s="208" t="s">
        <v>263</v>
      </c>
      <c r="C35" s="134"/>
      <c r="D35" s="2"/>
      <c r="E35" s="2"/>
      <c r="F35" s="2"/>
      <c r="G35" s="200"/>
      <c r="H35" s="2"/>
      <c r="I35" s="2"/>
      <c r="J35" s="2"/>
      <c r="K35" s="2"/>
      <c r="L35" s="2"/>
      <c r="M35" s="2">
        <v>9</v>
      </c>
      <c r="N35" s="2"/>
      <c r="O35" s="120"/>
      <c r="P35" s="2"/>
      <c r="Q35" s="2"/>
      <c r="R35" s="120"/>
      <c r="S35" s="120"/>
      <c r="T35" s="120"/>
      <c r="U35" s="2"/>
      <c r="V35" s="2"/>
      <c r="W35" s="2"/>
      <c r="X35" s="244"/>
      <c r="Y35" s="244"/>
      <c r="Z35" s="2"/>
      <c r="AA35" s="2"/>
      <c r="AB35" s="120"/>
      <c r="AC35" s="120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213"/>
      <c r="AO35" s="212"/>
      <c r="AP35" s="212"/>
      <c r="AQ35" s="212"/>
      <c r="AR35" s="212"/>
      <c r="AS35" s="212"/>
      <c r="AT35" s="212"/>
      <c r="AU35" s="123">
        <f t="shared" si="0"/>
        <v>9</v>
      </c>
    </row>
    <row r="36" spans="1:47" ht="14.1" customHeight="1">
      <c r="A36" s="214">
        <v>33</v>
      </c>
      <c r="B36" s="208" t="s">
        <v>281</v>
      </c>
      <c r="C36" s="134"/>
      <c r="D36" s="2"/>
      <c r="E36" s="2"/>
      <c r="F36" s="2"/>
      <c r="G36" s="200"/>
      <c r="H36" s="2"/>
      <c r="I36" s="2"/>
      <c r="J36" s="2"/>
      <c r="K36" s="2"/>
      <c r="L36" s="2"/>
      <c r="M36" s="2"/>
      <c r="N36" s="2"/>
      <c r="O36" s="120"/>
      <c r="P36" s="2"/>
      <c r="Q36" s="2"/>
      <c r="R36" s="120"/>
      <c r="S36" s="120"/>
      <c r="T36" s="120"/>
      <c r="U36" s="2"/>
      <c r="V36" s="2"/>
      <c r="W36" s="2">
        <v>8</v>
      </c>
      <c r="X36" s="244"/>
      <c r="Y36" s="244"/>
      <c r="Z36" s="2"/>
      <c r="AA36" s="2"/>
      <c r="AB36" s="120"/>
      <c r="AC36" s="120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213"/>
      <c r="AO36" s="212"/>
      <c r="AP36" s="212"/>
      <c r="AQ36" s="212"/>
      <c r="AR36" s="212"/>
      <c r="AS36" s="212"/>
      <c r="AT36" s="212"/>
      <c r="AU36" s="123">
        <f t="shared" ref="AU36:AU67" si="1">SUM(C36:AT36)</f>
        <v>8</v>
      </c>
    </row>
    <row r="37" spans="1:47" ht="14.1" customHeight="1">
      <c r="A37" s="214">
        <v>33</v>
      </c>
      <c r="B37" s="208" t="s">
        <v>262</v>
      </c>
      <c r="C37" s="134"/>
      <c r="D37" s="2"/>
      <c r="E37" s="2"/>
      <c r="F37" s="2"/>
      <c r="G37" s="200"/>
      <c r="H37" s="2"/>
      <c r="I37" s="2"/>
      <c r="J37" s="2"/>
      <c r="K37" s="2"/>
      <c r="L37" s="2"/>
      <c r="M37" s="2">
        <v>8</v>
      </c>
      <c r="N37" s="2"/>
      <c r="O37" s="120"/>
      <c r="P37" s="2"/>
      <c r="Q37" s="2"/>
      <c r="R37" s="120"/>
      <c r="S37" s="120"/>
      <c r="T37" s="120"/>
      <c r="U37" s="2"/>
      <c r="V37" s="2"/>
      <c r="W37" s="2"/>
      <c r="X37" s="244"/>
      <c r="Y37" s="244"/>
      <c r="Z37" s="2"/>
      <c r="AA37" s="2"/>
      <c r="AB37" s="120"/>
      <c r="AC37" s="120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213"/>
      <c r="AO37" s="212"/>
      <c r="AP37" s="212"/>
      <c r="AQ37" s="212"/>
      <c r="AR37" s="212"/>
      <c r="AS37" s="212"/>
      <c r="AT37" s="212"/>
      <c r="AU37" s="123">
        <f t="shared" si="1"/>
        <v>8</v>
      </c>
    </row>
    <row r="38" spans="1:47" ht="14.1" customHeight="1">
      <c r="A38" s="214">
        <v>35</v>
      </c>
      <c r="B38" s="8" t="s">
        <v>142</v>
      </c>
      <c r="C38" s="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20"/>
      <c r="P38" s="2"/>
      <c r="Q38" s="2"/>
      <c r="R38" s="120"/>
      <c r="S38" s="120"/>
      <c r="T38" s="120"/>
      <c r="U38" s="2"/>
      <c r="V38" s="2"/>
      <c r="W38" s="2"/>
      <c r="X38" s="244"/>
      <c r="Y38" s="244">
        <v>6</v>
      </c>
      <c r="Z38" s="2"/>
      <c r="AA38" s="2"/>
      <c r="AB38" s="120"/>
      <c r="AC38" s="144"/>
      <c r="AD38" s="195"/>
      <c r="AE38" s="128"/>
      <c r="AF38" s="35"/>
      <c r="AG38" s="35"/>
      <c r="AH38" s="35"/>
      <c r="AI38" s="128"/>
      <c r="AJ38" s="128"/>
      <c r="AK38" s="195"/>
      <c r="AL38" s="35"/>
      <c r="AM38" s="35"/>
      <c r="AN38" s="213"/>
      <c r="AO38" s="128"/>
      <c r="AP38" s="128"/>
      <c r="AQ38" s="128"/>
      <c r="AR38" s="128"/>
      <c r="AS38" s="128"/>
      <c r="AT38" s="128"/>
      <c r="AU38" s="123">
        <f t="shared" si="1"/>
        <v>6</v>
      </c>
    </row>
    <row r="39" spans="1:47" ht="14.1" customHeight="1">
      <c r="A39" s="214">
        <v>35</v>
      </c>
      <c r="B39" s="41" t="s">
        <v>259</v>
      </c>
      <c r="C39" s="193"/>
      <c r="D39" s="35"/>
      <c r="E39" s="198"/>
      <c r="F39" s="149"/>
      <c r="G39" s="35"/>
      <c r="H39" s="35"/>
      <c r="I39" s="35"/>
      <c r="J39" s="35"/>
      <c r="K39" s="35"/>
      <c r="L39" s="35">
        <v>6</v>
      </c>
      <c r="M39" s="35"/>
      <c r="N39" s="128"/>
      <c r="O39" s="149"/>
      <c r="P39" s="35"/>
      <c r="Q39" s="35"/>
      <c r="R39" s="149"/>
      <c r="S39" s="149"/>
      <c r="T39" s="149"/>
      <c r="U39" s="213"/>
      <c r="V39" s="35"/>
      <c r="W39" s="35"/>
      <c r="X39" s="244"/>
      <c r="Y39" s="244"/>
      <c r="Z39" s="35"/>
      <c r="AA39" s="35"/>
      <c r="AB39" s="149"/>
      <c r="AC39" s="149"/>
      <c r="AD39" s="195"/>
      <c r="AE39" s="128"/>
      <c r="AF39" s="35"/>
      <c r="AG39" s="35"/>
      <c r="AH39" s="35"/>
      <c r="AI39" s="128"/>
      <c r="AJ39" s="128"/>
      <c r="AK39" s="195"/>
      <c r="AL39" s="35"/>
      <c r="AM39" s="35"/>
      <c r="AN39" s="213"/>
      <c r="AO39" s="128"/>
      <c r="AP39" s="128"/>
      <c r="AQ39" s="128"/>
      <c r="AR39" s="128"/>
      <c r="AS39" s="128"/>
      <c r="AT39" s="128"/>
      <c r="AU39" s="123">
        <f t="shared" si="1"/>
        <v>6</v>
      </c>
    </row>
    <row r="40" spans="1:47" ht="14.1" customHeight="1">
      <c r="A40" s="214">
        <v>37</v>
      </c>
      <c r="B40" s="8" t="s">
        <v>246</v>
      </c>
      <c r="C40" s="2"/>
      <c r="D40" s="2"/>
      <c r="E40" s="2"/>
      <c r="F40" s="121"/>
      <c r="G40" s="2"/>
      <c r="H40" s="2"/>
      <c r="I40" s="34"/>
      <c r="J40" s="34"/>
      <c r="K40" s="34"/>
      <c r="L40" s="34"/>
      <c r="M40" s="34"/>
      <c r="N40" s="2"/>
      <c r="O40" s="120"/>
      <c r="P40" s="34"/>
      <c r="Q40" s="34"/>
      <c r="R40" s="120"/>
      <c r="S40" s="120"/>
      <c r="T40" s="120"/>
      <c r="U40" s="2"/>
      <c r="V40" s="34"/>
      <c r="W40" s="34"/>
      <c r="X40" s="245">
        <v>5.5</v>
      </c>
      <c r="Y40" s="245"/>
      <c r="Z40" s="34"/>
      <c r="AA40" s="34"/>
      <c r="AB40" s="120"/>
      <c r="AC40" s="120"/>
      <c r="AD40" s="35"/>
      <c r="AE40" s="35"/>
      <c r="AF40" s="35"/>
      <c r="AG40" s="35"/>
      <c r="AH40" s="35"/>
      <c r="AI40" s="195"/>
      <c r="AJ40" s="195"/>
      <c r="AK40" s="195"/>
      <c r="AL40" s="35"/>
      <c r="AM40" s="35"/>
      <c r="AN40" s="213"/>
      <c r="AO40" s="128"/>
      <c r="AP40" s="128"/>
      <c r="AQ40" s="128"/>
      <c r="AR40" s="128"/>
      <c r="AS40" s="128"/>
      <c r="AT40" s="128"/>
      <c r="AU40" s="123">
        <f t="shared" si="1"/>
        <v>5.5</v>
      </c>
    </row>
    <row r="41" spans="1:47" ht="14.1" customHeight="1">
      <c r="A41" s="214">
        <v>38</v>
      </c>
      <c r="B41" s="41" t="s">
        <v>278</v>
      </c>
      <c r="C41" s="193"/>
      <c r="D41" s="35"/>
      <c r="E41" s="198"/>
      <c r="F41" s="149"/>
      <c r="G41" s="35"/>
      <c r="H41" s="35"/>
      <c r="I41" s="35"/>
      <c r="J41" s="35"/>
      <c r="K41" s="35"/>
      <c r="L41" s="35"/>
      <c r="M41" s="35"/>
      <c r="N41" s="128"/>
      <c r="O41" s="149"/>
      <c r="P41" s="35"/>
      <c r="Q41" s="35"/>
      <c r="R41" s="149"/>
      <c r="S41" s="149"/>
      <c r="T41" s="149"/>
      <c r="U41" s="213"/>
      <c r="V41" s="35">
        <v>5</v>
      </c>
      <c r="W41" s="35"/>
      <c r="X41" s="244"/>
      <c r="Y41" s="244"/>
      <c r="Z41" s="35"/>
      <c r="AA41" s="35"/>
      <c r="AB41" s="149"/>
      <c r="AC41" s="149"/>
      <c r="AD41" s="195"/>
      <c r="AE41" s="128"/>
      <c r="AF41" s="35"/>
      <c r="AG41" s="35"/>
      <c r="AH41" s="35"/>
      <c r="AI41" s="128"/>
      <c r="AJ41" s="128"/>
      <c r="AK41" s="195"/>
      <c r="AL41" s="35"/>
      <c r="AM41" s="35"/>
      <c r="AN41" s="213"/>
      <c r="AO41" s="128"/>
      <c r="AP41" s="128"/>
      <c r="AQ41" s="128"/>
      <c r="AR41" s="128"/>
      <c r="AS41" s="128"/>
      <c r="AT41" s="128"/>
      <c r="AU41" s="123">
        <f t="shared" si="1"/>
        <v>5</v>
      </c>
    </row>
    <row r="42" spans="1:47" ht="14.1" customHeight="1">
      <c r="A42" s="214">
        <v>39</v>
      </c>
      <c r="B42" s="8" t="s">
        <v>122</v>
      </c>
      <c r="C42" s="13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20"/>
      <c r="P42" s="2"/>
      <c r="Q42" s="2"/>
      <c r="R42" s="120"/>
      <c r="S42" s="120"/>
      <c r="T42" s="120"/>
      <c r="U42" s="2"/>
      <c r="V42" s="2"/>
      <c r="W42" s="2"/>
      <c r="X42" s="244">
        <v>4</v>
      </c>
      <c r="Y42" s="244"/>
      <c r="Z42" s="2"/>
      <c r="AA42" s="2"/>
      <c r="AB42" s="120"/>
      <c r="AC42" s="120"/>
      <c r="AD42" s="35"/>
      <c r="AE42" s="198"/>
      <c r="AF42" s="35"/>
      <c r="AG42" s="35"/>
      <c r="AH42" s="35"/>
      <c r="AI42" s="198"/>
      <c r="AJ42" s="198"/>
      <c r="AK42" s="226"/>
      <c r="AL42" s="35"/>
      <c r="AM42" s="35"/>
      <c r="AN42" s="227"/>
      <c r="AO42" s="128"/>
      <c r="AP42" s="128"/>
      <c r="AQ42" s="128"/>
      <c r="AR42" s="128"/>
      <c r="AS42" s="128"/>
      <c r="AT42" s="128"/>
      <c r="AU42" s="123">
        <f t="shared" si="1"/>
        <v>4</v>
      </c>
    </row>
    <row r="43" spans="1:47" ht="14.1" customHeight="1">
      <c r="A43" s="214">
        <v>39</v>
      </c>
      <c r="B43" s="111" t="s">
        <v>82</v>
      </c>
      <c r="C43" s="130"/>
      <c r="D43" s="2"/>
      <c r="E43" s="2"/>
      <c r="F43" s="121"/>
      <c r="G43" s="2">
        <v>2</v>
      </c>
      <c r="H43" s="2">
        <v>0</v>
      </c>
      <c r="I43" s="2">
        <v>2</v>
      </c>
      <c r="J43" s="2"/>
      <c r="K43" s="2"/>
      <c r="L43" s="2"/>
      <c r="M43" s="2"/>
      <c r="N43" s="2"/>
      <c r="O43" s="120"/>
      <c r="P43" s="2"/>
      <c r="Q43" s="2"/>
      <c r="R43" s="120"/>
      <c r="S43" s="120"/>
      <c r="T43" s="120"/>
      <c r="U43" s="2"/>
      <c r="V43" s="2"/>
      <c r="W43" s="2"/>
      <c r="X43" s="244"/>
      <c r="Y43" s="244"/>
      <c r="Z43" s="2"/>
      <c r="AA43" s="2"/>
      <c r="AB43" s="120"/>
      <c r="AC43" s="120"/>
      <c r="AD43" s="35"/>
      <c r="AE43" s="35"/>
      <c r="AF43" s="35"/>
      <c r="AG43" s="35"/>
      <c r="AH43" s="35"/>
      <c r="AI43" s="195"/>
      <c r="AJ43" s="195"/>
      <c r="AK43" s="195"/>
      <c r="AL43" s="35"/>
      <c r="AM43" s="35"/>
      <c r="AN43" s="213"/>
      <c r="AO43" s="128"/>
      <c r="AP43" s="128"/>
      <c r="AQ43" s="128"/>
      <c r="AR43" s="128"/>
      <c r="AS43" s="128"/>
      <c r="AT43" s="128"/>
      <c r="AU43" s="123">
        <f t="shared" si="1"/>
        <v>4</v>
      </c>
    </row>
    <row r="44" spans="1:47" ht="14.1" customHeight="1">
      <c r="A44" s="214">
        <v>39</v>
      </c>
      <c r="B44" s="41" t="s">
        <v>279</v>
      </c>
      <c r="C44" s="193"/>
      <c r="D44" s="35"/>
      <c r="E44" s="198"/>
      <c r="F44" s="149"/>
      <c r="G44" s="35"/>
      <c r="H44" s="35"/>
      <c r="I44" s="35"/>
      <c r="J44" s="35"/>
      <c r="K44" s="35"/>
      <c r="L44" s="35"/>
      <c r="M44" s="35"/>
      <c r="N44" s="128"/>
      <c r="O44" s="149"/>
      <c r="P44" s="35"/>
      <c r="Q44" s="35"/>
      <c r="R44" s="149"/>
      <c r="S44" s="149"/>
      <c r="T44" s="149"/>
      <c r="U44" s="213"/>
      <c r="V44" s="35">
        <v>4</v>
      </c>
      <c r="W44" s="35"/>
      <c r="X44" s="244"/>
      <c r="Y44" s="244"/>
      <c r="Z44" s="35"/>
      <c r="AA44" s="35"/>
      <c r="AB44" s="149"/>
      <c r="AC44" s="149"/>
      <c r="AD44" s="195"/>
      <c r="AE44" s="128"/>
      <c r="AF44" s="35"/>
      <c r="AG44" s="35"/>
      <c r="AH44" s="35"/>
      <c r="AI44" s="128"/>
      <c r="AJ44" s="128"/>
      <c r="AK44" s="195"/>
      <c r="AL44" s="35"/>
      <c r="AM44" s="35"/>
      <c r="AN44" s="213"/>
      <c r="AO44" s="128"/>
      <c r="AP44" s="128"/>
      <c r="AQ44" s="128"/>
      <c r="AR44" s="128"/>
      <c r="AS44" s="128"/>
      <c r="AT44" s="128"/>
      <c r="AU44" s="123">
        <f t="shared" si="1"/>
        <v>4</v>
      </c>
    </row>
    <row r="45" spans="1:47" ht="14.1" customHeight="1">
      <c r="A45" s="214">
        <v>42</v>
      </c>
      <c r="B45" s="208" t="s">
        <v>264</v>
      </c>
      <c r="C45" s="134"/>
      <c r="D45" s="2"/>
      <c r="E45" s="2"/>
      <c r="F45" s="2"/>
      <c r="G45" s="200"/>
      <c r="H45" s="2"/>
      <c r="I45" s="2"/>
      <c r="J45" s="2"/>
      <c r="K45" s="2"/>
      <c r="L45" s="2"/>
      <c r="M45" s="2">
        <v>3</v>
      </c>
      <c r="N45" s="2"/>
      <c r="O45" s="120"/>
      <c r="P45" s="2"/>
      <c r="Q45" s="2"/>
      <c r="R45" s="120"/>
      <c r="S45" s="120"/>
      <c r="T45" s="120"/>
      <c r="U45" s="2"/>
      <c r="V45" s="2"/>
      <c r="W45" s="2"/>
      <c r="X45" s="244"/>
      <c r="Y45" s="244"/>
      <c r="Z45" s="2"/>
      <c r="AA45" s="2"/>
      <c r="AB45" s="120"/>
      <c r="AC45" s="120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213"/>
      <c r="AO45" s="212"/>
      <c r="AP45" s="212"/>
      <c r="AQ45" s="212"/>
      <c r="AR45" s="212"/>
      <c r="AS45" s="212"/>
      <c r="AT45" s="212"/>
      <c r="AU45" s="123">
        <f t="shared" si="1"/>
        <v>3</v>
      </c>
    </row>
    <row r="46" spans="1:47">
      <c r="A46" s="214">
        <v>42</v>
      </c>
      <c r="B46" s="199" t="s">
        <v>228</v>
      </c>
      <c r="C46" s="33"/>
      <c r="D46" s="33"/>
      <c r="E46" s="33"/>
      <c r="F46" s="33"/>
      <c r="G46" s="2">
        <v>3</v>
      </c>
      <c r="H46" s="2"/>
      <c r="I46" s="2"/>
      <c r="J46" s="2"/>
      <c r="K46" s="2"/>
      <c r="L46" s="2"/>
      <c r="M46" s="2"/>
      <c r="N46" s="210"/>
      <c r="O46" s="33"/>
      <c r="P46" s="2"/>
      <c r="Q46" s="2"/>
      <c r="R46" s="33"/>
      <c r="S46" s="33"/>
      <c r="T46" s="33"/>
      <c r="U46" s="43"/>
      <c r="V46" s="2"/>
      <c r="W46" s="2"/>
      <c r="X46" s="244"/>
      <c r="Y46" s="244"/>
      <c r="Z46" s="2"/>
      <c r="AA46" s="2"/>
      <c r="AB46" s="33"/>
      <c r="AC46" s="33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3">
        <f t="shared" si="1"/>
        <v>3</v>
      </c>
    </row>
    <row r="47" spans="1:47">
      <c r="A47" s="214">
        <v>42</v>
      </c>
      <c r="B47" s="199" t="s">
        <v>232</v>
      </c>
      <c r="C47" s="33"/>
      <c r="D47" s="33"/>
      <c r="E47" s="33"/>
      <c r="F47" s="33"/>
      <c r="G47" s="33"/>
      <c r="H47" s="2">
        <v>0</v>
      </c>
      <c r="I47" s="2"/>
      <c r="J47" s="2"/>
      <c r="K47" s="2">
        <v>3</v>
      </c>
      <c r="L47" s="2"/>
      <c r="M47" s="2"/>
      <c r="N47" s="210"/>
      <c r="O47" s="33"/>
      <c r="P47" s="2"/>
      <c r="Q47" s="2"/>
      <c r="R47" s="33"/>
      <c r="S47" s="33"/>
      <c r="T47" s="33"/>
      <c r="U47" s="43"/>
      <c r="V47" s="2"/>
      <c r="W47" s="2"/>
      <c r="X47" s="244"/>
      <c r="Y47" s="244"/>
      <c r="Z47" s="2"/>
      <c r="AA47" s="2"/>
      <c r="AB47" s="33"/>
      <c r="AC47" s="33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3">
        <f t="shared" si="1"/>
        <v>3</v>
      </c>
    </row>
    <row r="48" spans="1:47">
      <c r="A48" s="214">
        <v>45</v>
      </c>
      <c r="B48" s="40" t="s">
        <v>164</v>
      </c>
      <c r="C48" s="191"/>
      <c r="D48" s="35"/>
      <c r="E48" s="198"/>
      <c r="F48" s="35"/>
      <c r="G48" s="35"/>
      <c r="H48" s="35"/>
      <c r="I48" s="2"/>
      <c r="J48" s="2"/>
      <c r="K48" s="2"/>
      <c r="L48" s="2"/>
      <c r="M48" s="2"/>
      <c r="N48" s="2"/>
      <c r="O48" s="120"/>
      <c r="P48" s="2"/>
      <c r="Q48" s="2"/>
      <c r="R48" s="120"/>
      <c r="S48" s="120"/>
      <c r="T48" s="120"/>
      <c r="U48" s="2"/>
      <c r="V48" s="2">
        <v>2</v>
      </c>
      <c r="W48" s="2"/>
      <c r="X48" s="244"/>
      <c r="Y48" s="244"/>
      <c r="Z48" s="2"/>
      <c r="AA48" s="2"/>
      <c r="AB48" s="120"/>
      <c r="AC48" s="144"/>
      <c r="AD48" s="195"/>
      <c r="AE48" s="128"/>
      <c r="AF48" s="35"/>
      <c r="AG48" s="35"/>
      <c r="AH48" s="35"/>
      <c r="AI48" s="128"/>
      <c r="AJ48" s="128"/>
      <c r="AK48" s="195"/>
      <c r="AL48" s="35"/>
      <c r="AM48" s="35"/>
      <c r="AN48" s="213"/>
      <c r="AO48" s="128"/>
      <c r="AP48" s="128"/>
      <c r="AQ48" s="128"/>
      <c r="AR48" s="128"/>
      <c r="AS48" s="128"/>
      <c r="AT48" s="128"/>
      <c r="AU48" s="123">
        <f t="shared" si="1"/>
        <v>2</v>
      </c>
    </row>
    <row r="49" spans="1:47">
      <c r="A49" s="214">
        <v>46</v>
      </c>
      <c r="B49" s="40" t="s">
        <v>190</v>
      </c>
      <c r="C49" s="149"/>
      <c r="D49" s="35"/>
      <c r="E49" s="198"/>
      <c r="F49" s="149"/>
      <c r="G49" s="35"/>
      <c r="H49" s="35"/>
      <c r="I49" s="35"/>
      <c r="J49" s="35"/>
      <c r="K49" s="35"/>
      <c r="L49" s="35"/>
      <c r="M49" s="35"/>
      <c r="N49" s="128"/>
      <c r="O49" s="149"/>
      <c r="P49" s="35"/>
      <c r="Q49" s="35"/>
      <c r="R49" s="149"/>
      <c r="S49" s="149"/>
      <c r="T49" s="149"/>
      <c r="U49" s="213"/>
      <c r="V49" s="35"/>
      <c r="W49" s="35"/>
      <c r="X49" s="244">
        <v>1.5</v>
      </c>
      <c r="Y49" s="244"/>
      <c r="Z49" s="35"/>
      <c r="AA49" s="35"/>
      <c r="AB49" s="149"/>
      <c r="AC49" s="149"/>
      <c r="AD49" s="128"/>
      <c r="AE49" s="128"/>
      <c r="AF49" s="35"/>
      <c r="AG49" s="35"/>
      <c r="AH49" s="35"/>
      <c r="AI49" s="128"/>
      <c r="AJ49" s="128"/>
      <c r="AK49" s="195"/>
      <c r="AL49" s="35"/>
      <c r="AM49" s="35"/>
      <c r="AN49" s="213"/>
      <c r="AO49" s="128"/>
      <c r="AP49" s="128"/>
      <c r="AQ49" s="128"/>
      <c r="AR49" s="128"/>
      <c r="AS49" s="128"/>
      <c r="AT49" s="128"/>
      <c r="AU49" s="123">
        <f t="shared" si="1"/>
        <v>1.5</v>
      </c>
    </row>
    <row r="50" spans="1:47">
      <c r="A50" s="214">
        <v>47</v>
      </c>
      <c r="B50" s="208" t="s">
        <v>280</v>
      </c>
      <c r="C50" s="134"/>
      <c r="D50" s="2"/>
      <c r="E50" s="2"/>
      <c r="F50" s="2"/>
      <c r="G50" s="200"/>
      <c r="H50" s="2"/>
      <c r="I50" s="2"/>
      <c r="J50" s="2"/>
      <c r="K50" s="2"/>
      <c r="L50" s="2"/>
      <c r="M50" s="2"/>
      <c r="N50" s="2"/>
      <c r="O50" s="120"/>
      <c r="P50" s="2"/>
      <c r="Q50" s="2"/>
      <c r="R50" s="120"/>
      <c r="S50" s="120"/>
      <c r="T50" s="120"/>
      <c r="U50" s="2"/>
      <c r="V50" s="2">
        <v>1</v>
      </c>
      <c r="W50" s="2"/>
      <c r="X50" s="244"/>
      <c r="Y50" s="244"/>
      <c r="Z50" s="2"/>
      <c r="AA50" s="2"/>
      <c r="AB50" s="120"/>
      <c r="AC50" s="120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213"/>
      <c r="AO50" s="212"/>
      <c r="AP50" s="212"/>
      <c r="AQ50" s="212"/>
      <c r="AR50" s="212"/>
      <c r="AS50" s="212"/>
      <c r="AT50" s="212"/>
      <c r="AU50" s="123">
        <f t="shared" si="1"/>
        <v>1</v>
      </c>
    </row>
    <row r="51" spans="1:47" ht="15.95" customHeight="1">
      <c r="A51" s="214">
        <v>48</v>
      </c>
      <c r="B51" s="41" t="s">
        <v>65</v>
      </c>
      <c r="C51" s="120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20"/>
      <c r="P51" s="2"/>
      <c r="Q51" s="2"/>
      <c r="R51" s="120"/>
      <c r="S51" s="120"/>
      <c r="T51" s="120"/>
      <c r="U51" s="2"/>
      <c r="V51" s="2"/>
      <c r="W51" s="2"/>
      <c r="X51" s="244"/>
      <c r="Y51" s="244"/>
      <c r="Z51" s="2"/>
      <c r="AA51" s="2"/>
      <c r="AB51" s="2"/>
      <c r="AC51" s="120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213"/>
      <c r="AO51" s="41"/>
      <c r="AP51" s="41"/>
      <c r="AQ51" s="41"/>
      <c r="AR51" s="41"/>
      <c r="AS51" s="41"/>
      <c r="AT51" s="41"/>
      <c r="AU51" s="123">
        <f t="shared" si="1"/>
        <v>0</v>
      </c>
    </row>
    <row r="52" spans="1:47" ht="15.95" customHeight="1">
      <c r="A52" s="214">
        <v>48</v>
      </c>
      <c r="B52" s="40" t="s">
        <v>57</v>
      </c>
      <c r="C52" s="120"/>
      <c r="D52" s="2"/>
      <c r="E52" s="2"/>
      <c r="F52" s="2"/>
      <c r="G52" s="2"/>
      <c r="H52" s="2"/>
      <c r="I52" s="34"/>
      <c r="J52" s="34"/>
      <c r="K52" s="34"/>
      <c r="L52" s="34"/>
      <c r="M52" s="34"/>
      <c r="N52" s="2"/>
      <c r="O52" s="120"/>
      <c r="P52" s="34"/>
      <c r="Q52" s="34"/>
      <c r="R52" s="120"/>
      <c r="S52" s="120"/>
      <c r="T52" s="120"/>
      <c r="U52" s="2"/>
      <c r="V52" s="34"/>
      <c r="W52" s="34"/>
      <c r="X52" s="245"/>
      <c r="Y52" s="245"/>
      <c r="Z52" s="34"/>
      <c r="AA52" s="34"/>
      <c r="AB52" s="120"/>
      <c r="AC52" s="120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213"/>
      <c r="AO52" s="41"/>
      <c r="AP52" s="41"/>
      <c r="AQ52" s="41"/>
      <c r="AR52" s="41"/>
      <c r="AS52" s="41"/>
      <c r="AT52" s="41"/>
      <c r="AU52" s="123">
        <f t="shared" si="1"/>
        <v>0</v>
      </c>
    </row>
    <row r="53" spans="1:47" ht="15.95" customHeight="1">
      <c r="A53" s="214">
        <v>48</v>
      </c>
      <c r="B53" s="41" t="s">
        <v>66</v>
      </c>
      <c r="C53" s="120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20"/>
      <c r="P53" s="2"/>
      <c r="Q53" s="2"/>
      <c r="R53" s="120"/>
      <c r="S53" s="120"/>
      <c r="T53" s="120"/>
      <c r="U53" s="2"/>
      <c r="V53" s="2"/>
      <c r="W53" s="2"/>
      <c r="X53" s="244"/>
      <c r="Y53" s="244"/>
      <c r="Z53" s="2"/>
      <c r="AA53" s="2"/>
      <c r="AB53" s="120"/>
      <c r="AC53" s="120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213"/>
      <c r="AO53" s="41"/>
      <c r="AP53" s="41"/>
      <c r="AQ53" s="41"/>
      <c r="AR53" s="41"/>
      <c r="AS53" s="41"/>
      <c r="AT53" s="41"/>
      <c r="AU53" s="123">
        <f t="shared" si="1"/>
        <v>0</v>
      </c>
    </row>
    <row r="54" spans="1:47" ht="15.95" customHeight="1">
      <c r="A54" s="214">
        <v>48</v>
      </c>
      <c r="B54" s="40" t="s">
        <v>91</v>
      </c>
      <c r="C54" s="133"/>
      <c r="D54" s="2"/>
      <c r="E54" s="2"/>
      <c r="F54" s="2"/>
      <c r="G54" s="35"/>
      <c r="H54" s="2"/>
      <c r="I54" s="2"/>
      <c r="J54" s="2"/>
      <c r="K54" s="2"/>
      <c r="L54" s="2"/>
      <c r="M54" s="2"/>
      <c r="N54" s="2"/>
      <c r="O54" s="120"/>
      <c r="P54" s="2"/>
      <c r="Q54" s="2"/>
      <c r="R54" s="120"/>
      <c r="S54" s="120"/>
      <c r="T54" s="120"/>
      <c r="U54" s="2"/>
      <c r="V54" s="2"/>
      <c r="W54" s="2"/>
      <c r="X54" s="244"/>
      <c r="Y54" s="244"/>
      <c r="Z54" s="2"/>
      <c r="AA54" s="2"/>
      <c r="AB54" s="120"/>
      <c r="AC54" s="120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213"/>
      <c r="AO54" s="212"/>
      <c r="AP54" s="212"/>
      <c r="AQ54" s="212"/>
      <c r="AR54" s="212"/>
      <c r="AS54" s="212"/>
      <c r="AT54" s="212"/>
      <c r="AU54" s="123">
        <f t="shared" si="1"/>
        <v>0</v>
      </c>
    </row>
    <row r="55" spans="1:47" ht="15.95" customHeight="1">
      <c r="A55" s="214">
        <v>48</v>
      </c>
      <c r="B55" s="41" t="s">
        <v>106</v>
      </c>
      <c r="C55" s="120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20"/>
      <c r="P55" s="2"/>
      <c r="Q55" s="2"/>
      <c r="R55" s="120"/>
      <c r="S55" s="120"/>
      <c r="T55" s="120"/>
      <c r="U55" s="2"/>
      <c r="V55" s="2"/>
      <c r="W55" s="2"/>
      <c r="X55" s="244"/>
      <c r="Y55" s="244"/>
      <c r="Z55" s="2"/>
      <c r="AA55" s="2"/>
      <c r="AB55" s="120"/>
      <c r="AC55" s="120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213"/>
      <c r="AO55" s="41"/>
      <c r="AP55" s="41"/>
      <c r="AQ55" s="41"/>
      <c r="AR55" s="41"/>
      <c r="AS55" s="41"/>
      <c r="AT55" s="41"/>
      <c r="AU55" s="123">
        <f t="shared" si="1"/>
        <v>0</v>
      </c>
    </row>
    <row r="56" spans="1:47" ht="15.95" customHeight="1">
      <c r="A56" s="214">
        <v>48</v>
      </c>
      <c r="B56" s="111" t="s">
        <v>250</v>
      </c>
      <c r="C56" s="111"/>
      <c r="D56" s="2"/>
      <c r="E56" s="7"/>
      <c r="F56" s="111"/>
      <c r="G56" s="2"/>
      <c r="H56" s="2"/>
      <c r="I56" s="2"/>
      <c r="J56" s="2"/>
      <c r="K56" s="2"/>
      <c r="L56" s="2"/>
      <c r="M56" s="2"/>
      <c r="N56" s="2"/>
      <c r="O56" s="120"/>
      <c r="P56" s="2"/>
      <c r="Q56" s="2"/>
      <c r="R56" s="120"/>
      <c r="S56" s="120"/>
      <c r="T56" s="120"/>
      <c r="U56" s="2"/>
      <c r="V56" s="2"/>
      <c r="W56" s="2"/>
      <c r="X56" s="244"/>
      <c r="Y56" s="244"/>
      <c r="Z56" s="2"/>
      <c r="AA56" s="2"/>
      <c r="AB56" s="120"/>
      <c r="AC56" s="120"/>
      <c r="AD56" s="35"/>
      <c r="AE56" s="228"/>
      <c r="AF56" s="35"/>
      <c r="AG56" s="35"/>
      <c r="AH56" s="35"/>
      <c r="AI56" s="128"/>
      <c r="AJ56" s="128"/>
      <c r="AK56" s="195"/>
      <c r="AL56" s="35"/>
      <c r="AM56" s="35"/>
      <c r="AN56" s="213"/>
      <c r="AO56" s="128"/>
      <c r="AP56" s="128"/>
      <c r="AQ56" s="128"/>
      <c r="AR56" s="128"/>
      <c r="AS56" s="128"/>
      <c r="AT56" s="128"/>
      <c r="AU56" s="123">
        <f t="shared" si="1"/>
        <v>0</v>
      </c>
    </row>
    <row r="57" spans="1:47" ht="15.95" customHeight="1">
      <c r="A57" s="214">
        <v>48</v>
      </c>
      <c r="B57" s="40" t="s">
        <v>73</v>
      </c>
      <c r="C57" s="120"/>
      <c r="D57" s="2"/>
      <c r="E57" s="2"/>
      <c r="F57" s="121"/>
      <c r="G57" s="2"/>
      <c r="H57" s="2"/>
      <c r="I57" s="34"/>
      <c r="J57" s="34"/>
      <c r="K57" s="34"/>
      <c r="L57" s="34"/>
      <c r="M57" s="34"/>
      <c r="N57" s="2"/>
      <c r="O57" s="120"/>
      <c r="P57" s="34"/>
      <c r="Q57" s="34"/>
      <c r="R57" s="120"/>
      <c r="S57" s="120"/>
      <c r="T57" s="120"/>
      <c r="U57" s="2"/>
      <c r="V57" s="34"/>
      <c r="W57" s="34"/>
      <c r="X57" s="245"/>
      <c r="Y57" s="245"/>
      <c r="Z57" s="34"/>
      <c r="AA57" s="34"/>
      <c r="AB57" s="120"/>
      <c r="AC57" s="120"/>
      <c r="AD57" s="35"/>
      <c r="AE57" s="35"/>
      <c r="AF57" s="35"/>
      <c r="AG57" s="35"/>
      <c r="AH57" s="35"/>
      <c r="AI57" s="195"/>
      <c r="AJ57" s="195"/>
      <c r="AK57" s="195"/>
      <c r="AL57" s="35"/>
      <c r="AM57" s="35"/>
      <c r="AN57" s="213"/>
      <c r="AO57" s="128"/>
      <c r="AP57" s="128"/>
      <c r="AQ57" s="128"/>
      <c r="AR57" s="128"/>
      <c r="AS57" s="128"/>
      <c r="AT57" s="128"/>
      <c r="AU57" s="123">
        <f t="shared" si="1"/>
        <v>0</v>
      </c>
    </row>
    <row r="58" spans="1:47" ht="15.95" customHeight="1">
      <c r="A58" s="214">
        <v>48</v>
      </c>
      <c r="B58" s="8" t="s">
        <v>147</v>
      </c>
      <c r="C58" s="8"/>
      <c r="D58" s="2"/>
      <c r="E58" s="2"/>
      <c r="F58" s="121"/>
      <c r="G58" s="2"/>
      <c r="H58" s="2"/>
      <c r="I58" s="2"/>
      <c r="J58" s="2"/>
      <c r="K58" s="2"/>
      <c r="L58" s="2"/>
      <c r="M58" s="2"/>
      <c r="N58" s="2"/>
      <c r="O58" s="120"/>
      <c r="P58" s="2"/>
      <c r="Q58" s="2"/>
      <c r="R58" s="120"/>
      <c r="S58" s="120"/>
      <c r="T58" s="120"/>
      <c r="U58" s="2"/>
      <c r="V58" s="2"/>
      <c r="W58" s="2"/>
      <c r="X58" s="244"/>
      <c r="Y58" s="244"/>
      <c r="Z58" s="2"/>
      <c r="AA58" s="2"/>
      <c r="AB58" s="120"/>
      <c r="AC58" s="144"/>
      <c r="AD58" s="195"/>
      <c r="AE58" s="128"/>
      <c r="AF58" s="35"/>
      <c r="AG58" s="35"/>
      <c r="AH58" s="35"/>
      <c r="AI58" s="128"/>
      <c r="AJ58" s="128"/>
      <c r="AK58" s="195"/>
      <c r="AL58" s="35"/>
      <c r="AM58" s="35"/>
      <c r="AN58" s="213"/>
      <c r="AO58" s="128"/>
      <c r="AP58" s="128"/>
      <c r="AQ58" s="128"/>
      <c r="AR58" s="128"/>
      <c r="AS58" s="128"/>
      <c r="AT58" s="128"/>
      <c r="AU58" s="123">
        <f t="shared" si="1"/>
        <v>0</v>
      </c>
    </row>
    <row r="59" spans="1:47" ht="15.95" customHeight="1">
      <c r="A59" s="214">
        <v>48</v>
      </c>
      <c r="B59" s="41" t="s">
        <v>191</v>
      </c>
      <c r="C59" s="149"/>
      <c r="D59" s="35"/>
      <c r="E59" s="198"/>
      <c r="F59" s="35"/>
      <c r="G59" s="35"/>
      <c r="H59" s="35"/>
      <c r="I59" s="35"/>
      <c r="J59" s="35"/>
      <c r="K59" s="35"/>
      <c r="L59" s="35"/>
      <c r="M59" s="35"/>
      <c r="N59" s="128"/>
      <c r="O59" s="149"/>
      <c r="P59" s="35"/>
      <c r="Q59" s="35"/>
      <c r="R59" s="149"/>
      <c r="S59" s="149"/>
      <c r="T59" s="149"/>
      <c r="U59" s="213"/>
      <c r="V59" s="35"/>
      <c r="W59" s="35"/>
      <c r="X59" s="244"/>
      <c r="Y59" s="244"/>
      <c r="Z59" s="35"/>
      <c r="AA59" s="35"/>
      <c r="AB59" s="149"/>
      <c r="AC59" s="149"/>
      <c r="AD59" s="128"/>
      <c r="AE59" s="128"/>
      <c r="AF59" s="35"/>
      <c r="AG59" s="35"/>
      <c r="AH59" s="35"/>
      <c r="AI59" s="128"/>
      <c r="AJ59" s="128"/>
      <c r="AK59" s="195"/>
      <c r="AL59" s="35"/>
      <c r="AM59" s="35"/>
      <c r="AN59" s="213"/>
      <c r="AO59" s="128"/>
      <c r="AP59" s="128"/>
      <c r="AQ59" s="128"/>
      <c r="AR59" s="128"/>
      <c r="AS59" s="128"/>
      <c r="AT59" s="128"/>
      <c r="AU59" s="123">
        <f t="shared" si="1"/>
        <v>0</v>
      </c>
    </row>
    <row r="60" spans="1:47" ht="15.95" customHeight="1">
      <c r="A60" s="214">
        <v>48</v>
      </c>
      <c r="B60" s="97" t="s">
        <v>96</v>
      </c>
      <c r="C60" s="132"/>
      <c r="D60" s="2"/>
      <c r="E60" s="2"/>
      <c r="F60" s="121"/>
      <c r="G60" s="2"/>
      <c r="H60" s="203"/>
      <c r="I60" s="2"/>
      <c r="J60" s="2"/>
      <c r="K60" s="2"/>
      <c r="L60" s="2"/>
      <c r="M60" s="2"/>
      <c r="N60" s="2"/>
      <c r="O60" s="120"/>
      <c r="P60" s="2"/>
      <c r="Q60" s="2"/>
      <c r="R60" s="120"/>
      <c r="S60" s="120"/>
      <c r="T60" s="120"/>
      <c r="U60" s="2"/>
      <c r="V60" s="2"/>
      <c r="W60" s="2"/>
      <c r="X60" s="244"/>
      <c r="Y60" s="244"/>
      <c r="Z60" s="2"/>
      <c r="AA60" s="2"/>
      <c r="AB60" s="120"/>
      <c r="AC60" s="144"/>
      <c r="AD60" s="195"/>
      <c r="AE60" s="128"/>
      <c r="AF60" s="35"/>
      <c r="AG60" s="35"/>
      <c r="AH60" s="35"/>
      <c r="AI60" s="195"/>
      <c r="AJ60" s="195"/>
      <c r="AK60" s="195"/>
      <c r="AL60" s="35"/>
      <c r="AM60" s="35"/>
      <c r="AN60" s="213"/>
      <c r="AO60" s="128"/>
      <c r="AP60" s="128"/>
      <c r="AQ60" s="128"/>
      <c r="AR60" s="128"/>
      <c r="AS60" s="128"/>
      <c r="AT60" s="128"/>
      <c r="AU60" s="123">
        <f t="shared" si="1"/>
        <v>0</v>
      </c>
    </row>
    <row r="61" spans="1:47" s="201" customFormat="1">
      <c r="A61" s="214">
        <v>48</v>
      </c>
      <c r="B61" s="40" t="s">
        <v>55</v>
      </c>
      <c r="C61" s="120"/>
      <c r="D61" s="2"/>
      <c r="E61" s="2"/>
      <c r="F61" s="121"/>
      <c r="G61" s="2"/>
      <c r="H61" s="2"/>
      <c r="I61" s="2"/>
      <c r="J61" s="2"/>
      <c r="K61" s="2"/>
      <c r="L61" s="2"/>
      <c r="M61" s="2"/>
      <c r="N61" s="2"/>
      <c r="O61" s="120"/>
      <c r="P61" s="2"/>
      <c r="Q61" s="2"/>
      <c r="R61" s="120"/>
      <c r="S61" s="120"/>
      <c r="T61" s="120"/>
      <c r="U61" s="2"/>
      <c r="V61" s="2"/>
      <c r="W61" s="2"/>
      <c r="X61" s="244"/>
      <c r="Y61" s="244"/>
      <c r="Z61" s="2"/>
      <c r="AA61" s="2"/>
      <c r="AB61" s="120"/>
      <c r="AC61" s="120"/>
      <c r="AD61" s="35"/>
      <c r="AE61" s="35"/>
      <c r="AF61" s="35"/>
      <c r="AG61" s="35"/>
      <c r="AH61" s="35"/>
      <c r="AI61" s="195"/>
      <c r="AJ61" s="195"/>
      <c r="AK61" s="195"/>
      <c r="AL61" s="35"/>
      <c r="AM61" s="35"/>
      <c r="AN61" s="213"/>
      <c r="AO61" s="128"/>
      <c r="AP61" s="128"/>
      <c r="AQ61" s="128"/>
      <c r="AR61" s="128"/>
      <c r="AS61" s="128"/>
      <c r="AT61" s="128"/>
      <c r="AU61" s="123">
        <f t="shared" si="1"/>
        <v>0</v>
      </c>
    </row>
    <row r="62" spans="1:47" ht="15">
      <c r="A62" s="214">
        <v>48</v>
      </c>
      <c r="B62" s="111" t="s">
        <v>194</v>
      </c>
      <c r="C62" s="166"/>
      <c r="D62" s="2"/>
      <c r="E62" s="7"/>
      <c r="F62" s="2"/>
      <c r="G62" s="2"/>
      <c r="H62" s="2"/>
      <c r="I62" s="2"/>
      <c r="J62" s="2"/>
      <c r="K62" s="2"/>
      <c r="L62" s="2"/>
      <c r="M62" s="2"/>
      <c r="N62" s="8"/>
      <c r="O62" s="8"/>
      <c r="P62" s="2"/>
      <c r="Q62" s="2"/>
      <c r="R62" s="8"/>
      <c r="S62" s="8"/>
      <c r="T62" s="8"/>
      <c r="U62" s="43"/>
      <c r="V62" s="2"/>
      <c r="W62" s="2"/>
      <c r="X62" s="244"/>
      <c r="Y62" s="244"/>
      <c r="Z62" s="2"/>
      <c r="AA62" s="2"/>
      <c r="AB62" s="8"/>
      <c r="AC62" s="8"/>
      <c r="AD62" s="41"/>
      <c r="AE62" s="41"/>
      <c r="AF62" s="41"/>
      <c r="AG62" s="41"/>
      <c r="AH62" s="41"/>
      <c r="AI62" s="41"/>
      <c r="AJ62" s="41"/>
      <c r="AK62" s="35"/>
      <c r="AL62" s="229"/>
      <c r="AM62" s="229"/>
      <c r="AN62" s="230"/>
      <c r="AO62" s="164"/>
      <c r="AP62" s="41"/>
      <c r="AQ62" s="164"/>
      <c r="AR62" s="231"/>
      <c r="AS62" s="231"/>
      <c r="AT62" s="231"/>
      <c r="AU62" s="123">
        <f t="shared" si="1"/>
        <v>0</v>
      </c>
    </row>
    <row r="63" spans="1:47">
      <c r="A63" s="214">
        <v>48</v>
      </c>
      <c r="B63" s="111" t="s">
        <v>251</v>
      </c>
      <c r="C63" s="33"/>
      <c r="D63" s="2"/>
      <c r="E63" s="7"/>
      <c r="F63" s="2"/>
      <c r="G63" s="2"/>
      <c r="H63" s="2"/>
      <c r="I63" s="2"/>
      <c r="J63" s="2"/>
      <c r="K63" s="2"/>
      <c r="L63" s="2"/>
      <c r="M63" s="2"/>
      <c r="N63" s="210"/>
      <c r="O63" s="33"/>
      <c r="P63" s="2"/>
      <c r="Q63" s="2"/>
      <c r="R63" s="33"/>
      <c r="S63" s="33"/>
      <c r="T63" s="33"/>
      <c r="U63" s="43"/>
      <c r="V63" s="2"/>
      <c r="W63" s="2"/>
      <c r="X63" s="244"/>
      <c r="Y63" s="244"/>
      <c r="Z63" s="2"/>
      <c r="AA63" s="2"/>
      <c r="AB63" s="33"/>
      <c r="AC63" s="33"/>
      <c r="AD63" s="195"/>
      <c r="AE63" s="128"/>
      <c r="AF63" s="35"/>
      <c r="AG63" s="35"/>
      <c r="AH63" s="35"/>
      <c r="AI63" s="128"/>
      <c r="AJ63" s="128"/>
      <c r="AK63" s="195"/>
      <c r="AL63" s="35"/>
      <c r="AM63" s="35"/>
      <c r="AN63" s="213"/>
      <c r="AO63" s="128"/>
      <c r="AP63" s="128"/>
      <c r="AQ63" s="128"/>
      <c r="AR63" s="128"/>
      <c r="AS63" s="128"/>
      <c r="AT63" s="128"/>
      <c r="AU63" s="123">
        <f t="shared" si="1"/>
        <v>0</v>
      </c>
    </row>
    <row r="64" spans="1:47">
      <c r="A64" s="214">
        <v>48</v>
      </c>
      <c r="B64" s="40" t="s">
        <v>154</v>
      </c>
      <c r="C64" s="33"/>
      <c r="D64" s="2"/>
      <c r="E64" s="7"/>
      <c r="F64" s="2"/>
      <c r="G64" s="2"/>
      <c r="H64" s="2"/>
      <c r="I64" s="2"/>
      <c r="J64" s="2"/>
      <c r="K64" s="2"/>
      <c r="L64" s="2"/>
      <c r="M64" s="2"/>
      <c r="N64" s="2"/>
      <c r="O64" s="120"/>
      <c r="P64" s="2"/>
      <c r="Q64" s="2"/>
      <c r="R64" s="120"/>
      <c r="S64" s="120"/>
      <c r="T64" s="120"/>
      <c r="U64" s="2"/>
      <c r="V64" s="2"/>
      <c r="W64" s="2"/>
      <c r="X64" s="244"/>
      <c r="Y64" s="244"/>
      <c r="Z64" s="2"/>
      <c r="AA64" s="2"/>
      <c r="AB64" s="120"/>
      <c r="AC64" s="144"/>
      <c r="AD64" s="195"/>
      <c r="AE64" s="128"/>
      <c r="AF64" s="35"/>
      <c r="AG64" s="35"/>
      <c r="AH64" s="35"/>
      <c r="AI64" s="128"/>
      <c r="AJ64" s="128"/>
      <c r="AK64" s="195"/>
      <c r="AL64" s="35"/>
      <c r="AM64" s="35"/>
      <c r="AN64" s="213"/>
      <c r="AO64" s="128"/>
      <c r="AP64" s="128"/>
      <c r="AQ64" s="128"/>
      <c r="AR64" s="128"/>
      <c r="AS64" s="128"/>
      <c r="AT64" s="128"/>
      <c r="AU64" s="123">
        <f t="shared" si="1"/>
        <v>0</v>
      </c>
    </row>
    <row r="65" spans="1:65">
      <c r="A65" s="214">
        <v>48</v>
      </c>
      <c r="B65" s="8" t="s">
        <v>61</v>
      </c>
      <c r="C65" s="120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120"/>
      <c r="P65" s="2"/>
      <c r="Q65" s="2"/>
      <c r="R65" s="120"/>
      <c r="S65" s="120"/>
      <c r="T65" s="120"/>
      <c r="U65" s="2"/>
      <c r="V65" s="2"/>
      <c r="W65" s="2"/>
      <c r="X65" s="244"/>
      <c r="Y65" s="244"/>
      <c r="Z65" s="2"/>
      <c r="AA65" s="2"/>
      <c r="AB65" s="120"/>
      <c r="AC65" s="120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213"/>
      <c r="AO65" s="41"/>
      <c r="AP65" s="41"/>
      <c r="AQ65" s="41"/>
      <c r="AR65" s="41"/>
      <c r="AS65" s="41"/>
      <c r="AT65" s="41"/>
      <c r="AU65" s="123">
        <f t="shared" si="1"/>
        <v>0</v>
      </c>
    </row>
    <row r="66" spans="1:65">
      <c r="A66" s="214">
        <v>48</v>
      </c>
      <c r="B66" s="40" t="s">
        <v>89</v>
      </c>
      <c r="C66" s="139"/>
      <c r="D66" s="2"/>
      <c r="E66" s="2"/>
      <c r="F66" s="2"/>
      <c r="G66" s="35"/>
      <c r="H66" s="35"/>
      <c r="I66" s="2"/>
      <c r="J66" s="2"/>
      <c r="K66" s="2"/>
      <c r="L66" s="2"/>
      <c r="M66" s="2"/>
      <c r="N66" s="2"/>
      <c r="O66" s="120"/>
      <c r="P66" s="2"/>
      <c r="Q66" s="2"/>
      <c r="R66" s="120"/>
      <c r="S66" s="120"/>
      <c r="T66" s="120"/>
      <c r="U66" s="2"/>
      <c r="V66" s="2"/>
      <c r="W66" s="2"/>
      <c r="X66" s="244"/>
      <c r="Y66" s="244"/>
      <c r="Z66" s="2"/>
      <c r="AA66" s="2"/>
      <c r="AB66" s="120"/>
      <c r="AC66" s="120"/>
      <c r="AD66" s="229"/>
      <c r="AE66" s="35"/>
      <c r="AF66" s="35"/>
      <c r="AG66" s="35"/>
      <c r="AH66" s="35"/>
      <c r="AI66" s="35"/>
      <c r="AJ66" s="35"/>
      <c r="AK66" s="35"/>
      <c r="AL66" s="35"/>
      <c r="AM66" s="35"/>
      <c r="AN66" s="213"/>
      <c r="AO66" s="212"/>
      <c r="AP66" s="212"/>
      <c r="AQ66" s="212"/>
      <c r="AR66" s="212"/>
      <c r="AS66" s="212"/>
      <c r="AT66" s="212"/>
      <c r="AU66" s="123">
        <f t="shared" si="1"/>
        <v>0</v>
      </c>
    </row>
    <row r="67" spans="1:65">
      <c r="A67" s="214">
        <v>48</v>
      </c>
      <c r="B67" s="111" t="s">
        <v>252</v>
      </c>
      <c r="C67" s="111"/>
      <c r="D67" s="2"/>
      <c r="E67" s="7"/>
      <c r="F67" s="2"/>
      <c r="G67" s="2"/>
      <c r="H67" s="2"/>
      <c r="I67" s="2"/>
      <c r="J67" s="2"/>
      <c r="K67" s="2"/>
      <c r="L67" s="2"/>
      <c r="M67" s="2"/>
      <c r="N67" s="2"/>
      <c r="O67" s="120"/>
      <c r="P67" s="2"/>
      <c r="Q67" s="2"/>
      <c r="R67" s="120"/>
      <c r="S67" s="120"/>
      <c r="T67" s="120"/>
      <c r="U67" s="2"/>
      <c r="V67" s="2"/>
      <c r="W67" s="2"/>
      <c r="X67" s="244"/>
      <c r="Y67" s="244"/>
      <c r="Z67" s="2"/>
      <c r="AA67" s="2"/>
      <c r="AB67" s="120"/>
      <c r="AC67" s="120"/>
      <c r="AD67" s="35"/>
      <c r="AE67" s="232"/>
      <c r="AF67" s="35"/>
      <c r="AG67" s="35"/>
      <c r="AH67" s="35"/>
      <c r="AI67" s="128"/>
      <c r="AJ67" s="128"/>
      <c r="AK67" s="195"/>
      <c r="AL67" s="35"/>
      <c r="AM67" s="35"/>
      <c r="AN67" s="213"/>
      <c r="AO67" s="128"/>
      <c r="AP67" s="128"/>
      <c r="AQ67" s="128"/>
      <c r="AR67" s="128"/>
      <c r="AS67" s="128"/>
      <c r="AT67" s="128"/>
      <c r="AU67" s="123">
        <f t="shared" si="1"/>
        <v>0</v>
      </c>
    </row>
    <row r="68" spans="1:65">
      <c r="A68" s="214">
        <v>48</v>
      </c>
      <c r="B68" s="111" t="s">
        <v>253</v>
      </c>
      <c r="C68" s="111"/>
      <c r="D68" s="2"/>
      <c r="E68" s="7"/>
      <c r="F68" s="2"/>
      <c r="G68" s="2"/>
      <c r="H68" s="2"/>
      <c r="I68" s="2"/>
      <c r="J68" s="2"/>
      <c r="K68" s="2"/>
      <c r="L68" s="2"/>
      <c r="M68" s="2"/>
      <c r="N68" s="209"/>
      <c r="O68" s="120"/>
      <c r="P68" s="2"/>
      <c r="Q68" s="2"/>
      <c r="R68" s="146"/>
      <c r="S68" s="120"/>
      <c r="T68" s="146"/>
      <c r="U68" s="2"/>
      <c r="V68" s="2"/>
      <c r="W68" s="2"/>
      <c r="X68" s="244"/>
      <c r="Y68" s="244"/>
      <c r="Z68" s="2"/>
      <c r="AA68" s="2"/>
      <c r="AB68" s="120"/>
      <c r="AC68" s="144"/>
      <c r="AD68" s="35"/>
      <c r="AE68" s="228"/>
      <c r="AF68" s="35"/>
      <c r="AG68" s="35"/>
      <c r="AH68" s="35"/>
      <c r="AI68" s="128"/>
      <c r="AJ68" s="128"/>
      <c r="AK68" s="195"/>
      <c r="AL68" s="35"/>
      <c r="AM68" s="35"/>
      <c r="AN68" s="213"/>
      <c r="AO68" s="128"/>
      <c r="AP68" s="128"/>
      <c r="AQ68" s="128"/>
      <c r="AR68" s="128"/>
      <c r="AS68" s="128"/>
      <c r="AT68" s="128"/>
      <c r="AU68" s="123">
        <f>SUM(C68:AT68)</f>
        <v>0</v>
      </c>
    </row>
    <row r="69" spans="1:65">
      <c r="A69" s="214">
        <v>48</v>
      </c>
      <c r="B69" s="8" t="s">
        <v>138</v>
      </c>
      <c r="C69" s="8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120"/>
      <c r="P69" s="2"/>
      <c r="Q69" s="2"/>
      <c r="R69" s="120"/>
      <c r="S69" s="120"/>
      <c r="T69" s="120"/>
      <c r="U69" s="2"/>
      <c r="V69" s="2"/>
      <c r="W69" s="2"/>
      <c r="X69" s="244"/>
      <c r="Y69" s="244"/>
      <c r="Z69" s="2"/>
      <c r="AA69" s="2"/>
      <c r="AB69" s="120"/>
      <c r="AC69" s="144"/>
      <c r="AD69" s="195"/>
      <c r="AE69" s="128"/>
      <c r="AF69" s="35"/>
      <c r="AG69" s="35"/>
      <c r="AH69" s="35"/>
      <c r="AI69" s="128"/>
      <c r="AJ69" s="128"/>
      <c r="AK69" s="195"/>
      <c r="AL69" s="35"/>
      <c r="AM69" s="35"/>
      <c r="AN69" s="213"/>
      <c r="AO69" s="128"/>
      <c r="AP69" s="128"/>
      <c r="AQ69" s="128"/>
      <c r="AR69" s="128"/>
      <c r="AS69" s="128"/>
      <c r="AT69" s="128"/>
      <c r="AU69" s="123">
        <f>SUM(C69:AT69)</f>
        <v>0</v>
      </c>
    </row>
    <row r="70" spans="1:65">
      <c r="A70" s="214">
        <v>48</v>
      </c>
      <c r="B70" s="199" t="s">
        <v>153</v>
      </c>
      <c r="C70" s="132"/>
      <c r="D70" s="2"/>
      <c r="E70" s="2"/>
      <c r="F70" s="2"/>
      <c r="G70" s="2"/>
      <c r="H70" s="203"/>
      <c r="I70" s="2"/>
      <c r="J70" s="2"/>
      <c r="K70" s="2"/>
      <c r="L70" s="2"/>
      <c r="M70" s="2"/>
      <c r="N70" s="2"/>
      <c r="O70" s="120"/>
      <c r="P70" s="2"/>
      <c r="Q70" s="2"/>
      <c r="R70" s="120"/>
      <c r="S70" s="120"/>
      <c r="T70" s="120"/>
      <c r="U70" s="2"/>
      <c r="V70" s="2"/>
      <c r="W70" s="2"/>
      <c r="X70" s="244"/>
      <c r="Y70" s="244"/>
      <c r="Z70" s="2"/>
      <c r="AA70" s="2"/>
      <c r="AB70" s="120"/>
      <c r="AC70" s="144"/>
      <c r="AD70" s="195"/>
      <c r="AE70" s="128"/>
      <c r="AF70" s="35"/>
      <c r="AG70" s="35"/>
      <c r="AH70" s="35"/>
      <c r="AI70" s="195"/>
      <c r="AJ70" s="195"/>
      <c r="AK70" s="195"/>
      <c r="AL70" s="35"/>
      <c r="AM70" s="35"/>
      <c r="AN70" s="213"/>
      <c r="AO70" s="128"/>
      <c r="AP70" s="128"/>
      <c r="AQ70" s="128"/>
      <c r="AR70" s="128"/>
      <c r="AS70" s="128"/>
      <c r="AT70" s="128"/>
      <c r="AU70" s="123">
        <f>SUM(C70:AT70)</f>
        <v>0</v>
      </c>
    </row>
    <row r="71" spans="1:65">
      <c r="A71" s="214">
        <v>48</v>
      </c>
      <c r="B71" s="129" t="s">
        <v>255</v>
      </c>
      <c r="C71" s="191"/>
      <c r="D71" s="35"/>
      <c r="E71" s="198"/>
      <c r="F71" s="191"/>
      <c r="G71" s="35"/>
      <c r="H71" s="2"/>
      <c r="I71" s="2"/>
      <c r="J71" s="2"/>
      <c r="K71" s="2"/>
      <c r="L71" s="2"/>
      <c r="M71" s="2"/>
      <c r="N71" s="2"/>
      <c r="O71" s="120"/>
      <c r="P71" s="2"/>
      <c r="Q71" s="2"/>
      <c r="R71" s="120"/>
      <c r="S71" s="120"/>
      <c r="T71" s="120"/>
      <c r="U71" s="2"/>
      <c r="V71" s="2"/>
      <c r="W71" s="2"/>
      <c r="X71" s="244"/>
      <c r="Y71" s="244"/>
      <c r="Z71" s="2"/>
      <c r="AA71" s="2"/>
      <c r="AB71" s="120"/>
      <c r="AC71" s="144"/>
      <c r="AD71" s="195"/>
      <c r="AE71" s="128"/>
      <c r="AF71" s="35"/>
      <c r="AG71" s="35"/>
      <c r="AH71" s="35"/>
      <c r="AI71" s="128"/>
      <c r="AJ71" s="128"/>
      <c r="AK71" s="195"/>
      <c r="AL71" s="35"/>
      <c r="AM71" s="35"/>
      <c r="AN71" s="213"/>
      <c r="AO71" s="128"/>
      <c r="AP71" s="128"/>
      <c r="AQ71" s="128"/>
      <c r="AR71" s="128"/>
      <c r="AS71" s="128"/>
      <c r="AT71" s="128"/>
      <c r="AU71" s="123">
        <f>SUM(C71:AT71)</f>
        <v>0</v>
      </c>
    </row>
    <row r="73" spans="1:65">
      <c r="A73" s="163"/>
      <c r="B73" s="11"/>
      <c r="AE73" s="162"/>
      <c r="AF73" s="162"/>
      <c r="AG73" s="162"/>
      <c r="AH73" s="162"/>
      <c r="AI73" s="162"/>
      <c r="AJ73" s="162"/>
      <c r="AK73" s="162"/>
      <c r="AL73" s="174"/>
      <c r="AM73" s="187"/>
      <c r="AN73" s="188"/>
      <c r="AP73" s="162"/>
      <c r="AQ73" s="162"/>
    </row>
    <row r="74" spans="1:65" ht="15.95" customHeight="1" thickBot="1">
      <c r="AO74" s="122"/>
    </row>
    <row r="75" spans="1:65" ht="13.5" thickBot="1">
      <c r="A75" s="28"/>
      <c r="B75" s="205" t="s">
        <v>30</v>
      </c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 t="s">
        <v>31</v>
      </c>
      <c r="AK75" s="205"/>
      <c r="AL75" s="205"/>
      <c r="AM75" s="206"/>
      <c r="AP75" s="238" t="s">
        <v>213</v>
      </c>
      <c r="AQ75" s="239"/>
      <c r="AR75" s="240"/>
      <c r="AS75" s="241"/>
      <c r="AT75" s="241"/>
      <c r="AU75" s="241"/>
      <c r="AV75" s="241"/>
      <c r="AW75" s="241"/>
      <c r="AX75" s="241"/>
      <c r="AY75" s="241"/>
      <c r="AZ75" s="241"/>
      <c r="BA75" s="242"/>
    </row>
    <row r="76" spans="1:65" ht="15.95" customHeight="1">
      <c r="A76" s="204">
        <v>1</v>
      </c>
      <c r="B76" s="10" t="s">
        <v>221</v>
      </c>
      <c r="C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 t="s">
        <v>214</v>
      </c>
      <c r="AK76" s="10"/>
      <c r="AL76" s="10"/>
      <c r="AM76" s="10"/>
      <c r="AP76" s="204" t="s">
        <v>2</v>
      </c>
      <c r="AQ76" s="10" t="s">
        <v>266</v>
      </c>
      <c r="AV76" s="10"/>
      <c r="AW76" s="10"/>
      <c r="AY76" s="10"/>
      <c r="AZ76" s="26" t="s">
        <v>265</v>
      </c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</row>
    <row r="77" spans="1:65">
      <c r="A77" s="204" t="s">
        <v>129</v>
      </c>
      <c r="B77" s="10" t="s">
        <v>219</v>
      </c>
      <c r="C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 t="s">
        <v>220</v>
      </c>
      <c r="AK77" s="10"/>
      <c r="AL77" s="10"/>
      <c r="AM77" s="10"/>
    </row>
    <row r="78" spans="1:65">
      <c r="A78" s="204" t="s">
        <v>134</v>
      </c>
      <c r="B78" s="10" t="s">
        <v>222</v>
      </c>
      <c r="C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 t="s">
        <v>223</v>
      </c>
      <c r="AK78" s="10"/>
      <c r="AL78" s="10"/>
      <c r="AM78" s="10"/>
    </row>
    <row r="79" spans="1:65">
      <c r="A79" s="204" t="s">
        <v>150</v>
      </c>
      <c r="B79" s="10" t="s">
        <v>224</v>
      </c>
      <c r="C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 t="s">
        <v>225</v>
      </c>
      <c r="AK79" s="10"/>
      <c r="AL79" s="10"/>
      <c r="AM79" s="10"/>
    </row>
    <row r="80" spans="1:65">
      <c r="A80" s="207" t="s">
        <v>156</v>
      </c>
      <c r="B80" s="10" t="s">
        <v>226</v>
      </c>
      <c r="C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 t="s">
        <v>227</v>
      </c>
      <c r="AK80" s="10"/>
      <c r="AL80" s="10"/>
    </row>
    <row r="81" spans="1:43">
      <c r="A81" s="207" t="s">
        <v>160</v>
      </c>
      <c r="B81" s="10" t="s">
        <v>229</v>
      </c>
      <c r="C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J81" s="10" t="s">
        <v>230</v>
      </c>
      <c r="AK81" s="10"/>
    </row>
    <row r="82" spans="1:43">
      <c r="A82" s="207" t="s">
        <v>165</v>
      </c>
      <c r="B82" s="10" t="s">
        <v>233</v>
      </c>
      <c r="C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J82" s="10" t="s">
        <v>234</v>
      </c>
      <c r="AK82" s="10"/>
    </row>
    <row r="83" spans="1:43">
      <c r="A83" s="207" t="s">
        <v>168</v>
      </c>
      <c r="B83" s="10" t="s">
        <v>235</v>
      </c>
      <c r="C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J83" s="10" t="s">
        <v>236</v>
      </c>
      <c r="AK83" s="10"/>
    </row>
    <row r="84" spans="1:43">
      <c r="A84" s="207">
        <v>2</v>
      </c>
      <c r="B84" s="10" t="s">
        <v>237</v>
      </c>
      <c r="C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J84" s="10" t="s">
        <v>238</v>
      </c>
      <c r="AK84" s="10"/>
    </row>
    <row r="85" spans="1:43">
      <c r="A85" s="207">
        <v>3</v>
      </c>
      <c r="B85" s="10" t="s">
        <v>257</v>
      </c>
      <c r="C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J85" s="10" t="s">
        <v>258</v>
      </c>
      <c r="AK85" s="10"/>
    </row>
    <row r="86" spans="1:43">
      <c r="A86" s="207">
        <v>4</v>
      </c>
      <c r="B86" s="10" t="s">
        <v>260</v>
      </c>
      <c r="C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J86" s="10" t="s">
        <v>261</v>
      </c>
      <c r="AK86" s="10"/>
    </row>
    <row r="87" spans="1:43">
      <c r="A87" s="207">
        <v>5</v>
      </c>
      <c r="B87" s="10" t="s">
        <v>269</v>
      </c>
      <c r="C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J87" s="10" t="s">
        <v>273</v>
      </c>
      <c r="AK87" s="10"/>
    </row>
    <row r="88" spans="1:43">
      <c r="A88" s="207" t="s">
        <v>267</v>
      </c>
      <c r="B88" s="10" t="s">
        <v>270</v>
      </c>
      <c r="C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J88" s="10" t="s">
        <v>272</v>
      </c>
      <c r="AK88" s="10"/>
    </row>
    <row r="89" spans="1:43">
      <c r="A89" s="207" t="s">
        <v>268</v>
      </c>
      <c r="B89" s="10" t="s">
        <v>271</v>
      </c>
      <c r="C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J89" s="10" t="s">
        <v>274</v>
      </c>
      <c r="AK89" s="10"/>
    </row>
    <row r="90" spans="1:43">
      <c r="A90" s="247">
        <v>6</v>
      </c>
      <c r="B90" s="248" t="s">
        <v>283</v>
      </c>
      <c r="C90" s="248"/>
      <c r="D90" s="248"/>
      <c r="E90" s="248"/>
      <c r="F90" s="248"/>
      <c r="G90" s="248"/>
      <c r="H90" s="248"/>
      <c r="I90" s="248"/>
      <c r="J90" s="248"/>
      <c r="K90" s="248"/>
      <c r="L90" s="248"/>
      <c r="M90" s="248"/>
      <c r="N90" s="248"/>
      <c r="O90" s="248"/>
      <c r="P90" s="248"/>
      <c r="Q90" s="248"/>
      <c r="R90" s="248"/>
      <c r="S90" s="248"/>
      <c r="T90" s="248"/>
      <c r="U90" s="248"/>
      <c r="V90" s="249"/>
      <c r="W90" s="249"/>
      <c r="X90" s="249"/>
      <c r="Y90" s="248"/>
      <c r="Z90" s="250"/>
      <c r="AA90" s="250"/>
      <c r="AB90" s="250"/>
      <c r="AC90" s="250"/>
      <c r="AD90" s="250"/>
      <c r="AE90" s="250"/>
      <c r="AF90" s="250"/>
      <c r="AG90" s="250"/>
      <c r="AH90" s="250"/>
      <c r="AI90" s="249"/>
      <c r="AJ90" s="248" t="s">
        <v>284</v>
      </c>
      <c r="AK90" s="250"/>
      <c r="AL90" s="249"/>
    </row>
    <row r="91" spans="1:43">
      <c r="A91" s="247">
        <v>7</v>
      </c>
      <c r="B91" s="248" t="s">
        <v>285</v>
      </c>
      <c r="C91" s="248"/>
      <c r="D91" s="248"/>
      <c r="E91" s="248"/>
      <c r="F91" s="248"/>
      <c r="G91" s="248"/>
      <c r="H91" s="248"/>
      <c r="I91" s="248"/>
      <c r="J91" s="248"/>
      <c r="K91" s="248"/>
      <c r="L91" s="248"/>
      <c r="M91" s="248"/>
      <c r="N91" s="248"/>
      <c r="O91" s="248"/>
      <c r="P91" s="248"/>
      <c r="Q91" s="248"/>
      <c r="R91" s="248"/>
      <c r="S91" s="248"/>
      <c r="T91" s="248"/>
      <c r="U91" s="248"/>
      <c r="V91" s="249"/>
      <c r="W91" s="249"/>
      <c r="X91" s="249"/>
      <c r="Y91" s="248"/>
      <c r="Z91" s="250"/>
      <c r="AA91" s="250"/>
      <c r="AB91" s="250"/>
      <c r="AC91" s="250"/>
      <c r="AD91" s="250"/>
      <c r="AE91" s="250"/>
      <c r="AF91" s="250"/>
      <c r="AG91" s="250"/>
      <c r="AH91" s="250"/>
      <c r="AI91" s="249"/>
      <c r="AJ91" s="248" t="s">
        <v>286</v>
      </c>
      <c r="AK91" s="250"/>
      <c r="AL91" s="249"/>
    </row>
    <row r="92" spans="1:43">
      <c r="C92" s="207"/>
      <c r="D92" s="10"/>
      <c r="E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L92" s="10"/>
      <c r="AM92" s="10"/>
    </row>
    <row r="94" spans="1:43">
      <c r="B94" s="27" t="s">
        <v>32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</row>
    <row r="95" spans="1:43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</row>
    <row r="96" spans="1:43">
      <c r="B96" s="27" t="s">
        <v>36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</row>
    <row r="97" spans="2:43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</row>
    <row r="98" spans="2:43">
      <c r="B98" s="27" t="s">
        <v>39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</row>
    <row r="99" spans="2:43">
      <c r="B99" s="27" t="s">
        <v>37</v>
      </c>
      <c r="C99" s="27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</row>
    <row r="100" spans="2:43">
      <c r="B100" s="27" t="s">
        <v>38</v>
      </c>
      <c r="C100" s="27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</row>
    <row r="101" spans="2:43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</row>
  </sheetData>
  <mergeCells count="3">
    <mergeCell ref="A1:AU1"/>
    <mergeCell ref="A2:AU2"/>
    <mergeCell ref="AW2:AW3"/>
  </mergeCells>
  <phoneticPr fontId="3" type="noConversion"/>
  <pageMargins left="0.75" right="0.75" top="1" bottom="1" header="0.5" footer="0.5"/>
  <pageSetup paperSize="9" orientation="landscape" horizontalDpi="4294967293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193"/>
  <sheetViews>
    <sheetView topLeftCell="A163" workbookViewId="0">
      <selection activeCell="A72" sqref="A72:AM72"/>
    </sheetView>
  </sheetViews>
  <sheetFormatPr defaultRowHeight="12.75"/>
  <cols>
    <col min="1" max="1" width="4.140625" customWidth="1"/>
    <col min="2" max="2" width="24.28515625" customWidth="1"/>
    <col min="3" max="9" width="3.28515625" customWidth="1"/>
    <col min="10" max="10" width="4.140625" customWidth="1"/>
    <col min="11" max="12" width="3.28515625" customWidth="1"/>
    <col min="13" max="13" width="6.140625" customWidth="1"/>
    <col min="14" max="14" width="3.28515625" customWidth="1"/>
    <col min="15" max="15" width="4.28515625" customWidth="1"/>
    <col min="16" max="16" width="3.28515625" customWidth="1"/>
    <col min="17" max="17" width="5" customWidth="1"/>
    <col min="18" max="18" width="4.28515625" customWidth="1"/>
    <col min="19" max="21" width="3.28515625" customWidth="1"/>
    <col min="22" max="22" width="6" customWidth="1"/>
    <col min="23" max="26" width="3.28515625" customWidth="1"/>
    <col min="27" max="27" width="5.28515625" customWidth="1"/>
    <col min="28" max="28" width="4.28515625" customWidth="1"/>
    <col min="29" max="38" width="3.28515625" customWidth="1"/>
    <col min="39" max="39" width="16.7109375" customWidth="1"/>
  </cols>
  <sheetData>
    <row r="1" spans="1:41" ht="12.75" hidden="1" customHeight="1">
      <c r="A1" s="405" t="s">
        <v>40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</row>
    <row r="2" spans="1:41" ht="81" customHeight="1" thickBot="1">
      <c r="A2" s="414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1"/>
      <c r="AJ2" s="411"/>
      <c r="AK2" s="411"/>
      <c r="AL2" s="411"/>
      <c r="AM2" s="411"/>
      <c r="AO2" s="407"/>
    </row>
    <row r="3" spans="1:41" ht="28.5" customHeight="1" thickBot="1">
      <c r="A3" s="3" t="s">
        <v>1</v>
      </c>
      <c r="B3" s="18" t="s">
        <v>0</v>
      </c>
      <c r="C3" s="45">
        <v>1</v>
      </c>
      <c r="D3" s="46">
        <v>2</v>
      </c>
      <c r="E3" s="46">
        <v>3</v>
      </c>
      <c r="F3" s="46">
        <v>4</v>
      </c>
      <c r="G3" s="46">
        <v>5</v>
      </c>
      <c r="H3" s="46">
        <v>6</v>
      </c>
      <c r="I3" s="46">
        <v>7</v>
      </c>
      <c r="J3" s="46">
        <v>8</v>
      </c>
      <c r="K3" s="46">
        <v>9</v>
      </c>
      <c r="L3" s="46">
        <v>10</v>
      </c>
      <c r="M3" s="46">
        <v>11</v>
      </c>
      <c r="N3" s="46">
        <v>12</v>
      </c>
      <c r="O3" s="46">
        <v>13</v>
      </c>
      <c r="P3" s="46">
        <v>14</v>
      </c>
      <c r="Q3" s="46">
        <v>15</v>
      </c>
      <c r="R3" s="46">
        <v>16</v>
      </c>
      <c r="S3" s="46">
        <v>17</v>
      </c>
      <c r="T3" s="46">
        <v>18</v>
      </c>
      <c r="U3" s="46">
        <v>19</v>
      </c>
      <c r="V3" s="46">
        <v>20</v>
      </c>
      <c r="W3" s="46">
        <v>21</v>
      </c>
      <c r="X3" s="47">
        <v>22</v>
      </c>
      <c r="Y3" s="45" t="s">
        <v>2</v>
      </c>
      <c r="Z3" s="46" t="s">
        <v>3</v>
      </c>
      <c r="AA3" s="46" t="s">
        <v>4</v>
      </c>
      <c r="AB3" s="46" t="s">
        <v>5</v>
      </c>
      <c r="AC3" s="48" t="s">
        <v>6</v>
      </c>
      <c r="AD3" s="46" t="s">
        <v>7</v>
      </c>
      <c r="AE3" s="46" t="s">
        <v>8</v>
      </c>
      <c r="AF3" s="46" t="s">
        <v>9</v>
      </c>
      <c r="AG3" s="46" t="s">
        <v>10</v>
      </c>
      <c r="AH3" s="46" t="s">
        <v>11</v>
      </c>
      <c r="AI3" s="46" t="s">
        <v>12</v>
      </c>
      <c r="AJ3" s="46" t="s">
        <v>13</v>
      </c>
      <c r="AK3" s="46" t="s">
        <v>14</v>
      </c>
      <c r="AL3" s="47" t="s">
        <v>35</v>
      </c>
      <c r="AM3" s="4" t="s">
        <v>15</v>
      </c>
      <c r="AO3" s="407"/>
    </row>
    <row r="4" spans="1:41" ht="15.95" customHeight="1">
      <c r="A4" s="5">
        <v>1</v>
      </c>
      <c r="B4" s="50" t="s">
        <v>65</v>
      </c>
      <c r="C4" s="55"/>
      <c r="D4" s="2">
        <v>15</v>
      </c>
      <c r="E4" s="2">
        <v>13</v>
      </c>
      <c r="F4" s="37"/>
      <c r="G4" s="2">
        <v>17</v>
      </c>
      <c r="H4" s="2">
        <v>20</v>
      </c>
      <c r="I4" s="2">
        <v>20</v>
      </c>
      <c r="J4" s="2">
        <v>20</v>
      </c>
      <c r="K4" s="2">
        <v>38</v>
      </c>
      <c r="L4" s="2"/>
      <c r="M4" s="2">
        <v>46.5</v>
      </c>
      <c r="N4" s="2">
        <v>60</v>
      </c>
      <c r="O4" s="8"/>
      <c r="P4" s="8"/>
      <c r="Q4" s="8"/>
      <c r="R4" s="8"/>
      <c r="S4" s="8"/>
      <c r="T4" s="8"/>
      <c r="U4" s="8"/>
      <c r="V4" s="8"/>
      <c r="W4" s="8"/>
      <c r="X4" s="56"/>
      <c r="Y4" s="95">
        <v>12</v>
      </c>
      <c r="Z4" s="94">
        <v>66</v>
      </c>
      <c r="AA4" s="2">
        <v>500</v>
      </c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71">
        <f t="shared" ref="AM4:AM20" si="0">C4+D4+E4+F4+G4+H4+I4+J4+K4+L4+M4+N4+O4+P4+Q4+R4+S4+T4+U4+V4+W4+X4+Y4+Z4+AA4+AB4+AC4+AD4+AE4+AF4+AG4+AH4+AI4</f>
        <v>827.5</v>
      </c>
    </row>
    <row r="5" spans="1:41" ht="15.95" customHeight="1">
      <c r="A5" s="5">
        <v>2</v>
      </c>
      <c r="B5" s="52" t="s">
        <v>76</v>
      </c>
      <c r="C5" s="55">
        <v>7</v>
      </c>
      <c r="D5" s="2">
        <v>9</v>
      </c>
      <c r="E5" s="37"/>
      <c r="F5" s="34">
        <v>17</v>
      </c>
      <c r="G5" s="2"/>
      <c r="H5" s="2"/>
      <c r="I5" s="2">
        <v>10</v>
      </c>
      <c r="J5" s="2">
        <v>8</v>
      </c>
      <c r="K5" s="2">
        <v>28</v>
      </c>
      <c r="L5" s="2"/>
      <c r="M5" s="103">
        <v>33</v>
      </c>
      <c r="N5" s="103">
        <v>51</v>
      </c>
      <c r="O5" s="33"/>
      <c r="P5" s="33"/>
      <c r="Q5" s="33"/>
      <c r="R5" s="33"/>
      <c r="S5" s="33"/>
      <c r="T5" s="33"/>
      <c r="U5" s="33"/>
      <c r="V5" s="33"/>
      <c r="W5" s="33"/>
      <c r="X5" s="57"/>
      <c r="Y5" s="59"/>
      <c r="Z5" s="33"/>
      <c r="AA5" s="33"/>
      <c r="AB5" s="110">
        <v>18</v>
      </c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71">
        <f t="shared" si="0"/>
        <v>181</v>
      </c>
    </row>
    <row r="6" spans="1:41" ht="15.95" customHeight="1">
      <c r="A6" s="5">
        <v>3</v>
      </c>
      <c r="B6" s="51" t="s">
        <v>56</v>
      </c>
      <c r="C6" s="55">
        <v>9</v>
      </c>
      <c r="D6" s="2">
        <v>0</v>
      </c>
      <c r="E6" s="2"/>
      <c r="F6" s="34">
        <v>20</v>
      </c>
      <c r="G6" s="2"/>
      <c r="H6" s="2"/>
      <c r="I6" s="2"/>
      <c r="J6" s="2">
        <v>5</v>
      </c>
      <c r="K6" s="2">
        <v>32</v>
      </c>
      <c r="L6" s="2">
        <v>18</v>
      </c>
      <c r="M6" s="103">
        <v>37.5</v>
      </c>
      <c r="N6" s="103">
        <v>27</v>
      </c>
      <c r="O6" s="33"/>
      <c r="P6" s="33"/>
      <c r="Q6" s="33"/>
      <c r="R6" s="33"/>
      <c r="S6" s="33"/>
      <c r="T6" s="33"/>
      <c r="U6" s="33"/>
      <c r="V6" s="33"/>
      <c r="W6" s="33"/>
      <c r="X6" s="57"/>
      <c r="Y6" s="59"/>
      <c r="Z6" s="33"/>
      <c r="AA6" s="33"/>
      <c r="AB6" s="103">
        <v>26</v>
      </c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71">
        <f t="shared" si="0"/>
        <v>174.5</v>
      </c>
    </row>
    <row r="7" spans="1:41" ht="15.95" customHeight="1">
      <c r="A7" s="5">
        <v>4</v>
      </c>
      <c r="B7" s="50" t="s">
        <v>68</v>
      </c>
      <c r="C7" s="55"/>
      <c r="D7" s="2">
        <v>20</v>
      </c>
      <c r="E7" s="2">
        <v>8</v>
      </c>
      <c r="F7" s="8"/>
      <c r="G7" s="2">
        <v>20</v>
      </c>
      <c r="H7" s="2">
        <v>8</v>
      </c>
      <c r="I7" s="2">
        <v>15</v>
      </c>
      <c r="J7" s="2">
        <v>17</v>
      </c>
      <c r="K7" s="2">
        <v>18</v>
      </c>
      <c r="L7" s="2"/>
      <c r="M7" s="103"/>
      <c r="N7" s="103"/>
      <c r="O7" s="33"/>
      <c r="P7" s="33"/>
      <c r="Q7" s="33"/>
      <c r="R7" s="33"/>
      <c r="S7" s="33"/>
      <c r="T7" s="33"/>
      <c r="U7" s="33"/>
      <c r="V7" s="33"/>
      <c r="W7" s="33"/>
      <c r="X7" s="57"/>
      <c r="Y7" s="95">
        <v>52</v>
      </c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71">
        <f t="shared" si="0"/>
        <v>158</v>
      </c>
    </row>
    <row r="8" spans="1:41" ht="15.95" customHeight="1">
      <c r="A8" s="5">
        <v>5</v>
      </c>
      <c r="B8" s="51" t="s">
        <v>57</v>
      </c>
      <c r="C8" s="55">
        <v>6</v>
      </c>
      <c r="D8" s="2">
        <v>12</v>
      </c>
      <c r="E8" s="2"/>
      <c r="F8" s="34">
        <v>10</v>
      </c>
      <c r="G8" s="2">
        <v>15</v>
      </c>
      <c r="H8" s="2"/>
      <c r="I8" s="2">
        <v>13</v>
      </c>
      <c r="J8" s="2">
        <v>9</v>
      </c>
      <c r="K8" s="2">
        <v>24</v>
      </c>
      <c r="L8" s="2">
        <v>16</v>
      </c>
      <c r="M8" s="2">
        <v>4.5</v>
      </c>
      <c r="N8" s="2">
        <v>21</v>
      </c>
      <c r="O8" s="8"/>
      <c r="P8" s="8"/>
      <c r="Q8" s="8"/>
      <c r="R8" s="8"/>
      <c r="S8" s="8"/>
      <c r="T8" s="8"/>
      <c r="U8" s="8"/>
      <c r="V8" s="8"/>
      <c r="W8" s="8"/>
      <c r="X8" s="56"/>
      <c r="Y8" s="70"/>
      <c r="Z8" s="8"/>
      <c r="AA8" s="8"/>
      <c r="AB8" s="2"/>
      <c r="AC8" s="8"/>
      <c r="AD8" s="8"/>
      <c r="AE8" s="8"/>
      <c r="AF8" s="8"/>
      <c r="AG8" s="8"/>
      <c r="AH8" s="8"/>
      <c r="AI8" s="8"/>
      <c r="AJ8" s="8"/>
      <c r="AK8" s="8"/>
      <c r="AL8" s="8"/>
      <c r="AM8" s="71">
        <f t="shared" si="0"/>
        <v>130.5</v>
      </c>
    </row>
    <row r="9" spans="1:41" ht="15.95" customHeight="1">
      <c r="A9" s="5">
        <v>6</v>
      </c>
      <c r="B9" s="52" t="s">
        <v>54</v>
      </c>
      <c r="C9" s="55">
        <v>14</v>
      </c>
      <c r="D9" s="2">
        <v>17</v>
      </c>
      <c r="E9" s="2">
        <v>4</v>
      </c>
      <c r="F9" s="8"/>
      <c r="G9" s="2"/>
      <c r="H9" s="2"/>
      <c r="I9" s="2"/>
      <c r="J9" s="2"/>
      <c r="K9" s="2">
        <v>4</v>
      </c>
      <c r="L9" s="2">
        <v>12</v>
      </c>
      <c r="M9" s="2">
        <v>36</v>
      </c>
      <c r="N9" s="2"/>
      <c r="O9" s="8"/>
      <c r="P9" s="8"/>
      <c r="Q9" s="8"/>
      <c r="R9" s="8"/>
      <c r="S9" s="8"/>
      <c r="T9" s="8"/>
      <c r="U9" s="8"/>
      <c r="V9" s="8"/>
      <c r="W9" s="8"/>
      <c r="X9" s="56"/>
      <c r="Y9" s="70"/>
      <c r="Z9" s="8"/>
      <c r="AA9" s="8"/>
      <c r="AB9" s="2">
        <v>36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71">
        <f t="shared" si="0"/>
        <v>123</v>
      </c>
    </row>
    <row r="10" spans="1:41" ht="15.95" customHeight="1">
      <c r="A10" s="5">
        <v>7</v>
      </c>
      <c r="B10" s="50" t="s">
        <v>66</v>
      </c>
      <c r="C10" s="55"/>
      <c r="D10" s="2">
        <v>5</v>
      </c>
      <c r="E10" s="2"/>
      <c r="F10" s="8"/>
      <c r="G10" s="2">
        <v>13</v>
      </c>
      <c r="H10" s="2">
        <v>11</v>
      </c>
      <c r="I10" s="2">
        <v>4</v>
      </c>
      <c r="J10" s="2">
        <v>13</v>
      </c>
      <c r="K10" s="2">
        <v>10</v>
      </c>
      <c r="L10" s="2"/>
      <c r="M10" s="2">
        <v>19.5</v>
      </c>
      <c r="N10" s="2">
        <v>33</v>
      </c>
      <c r="O10" s="8"/>
      <c r="P10" s="8"/>
      <c r="Q10" s="8"/>
      <c r="R10" s="8"/>
      <c r="S10" s="8"/>
      <c r="T10" s="8"/>
      <c r="U10" s="8"/>
      <c r="V10" s="8"/>
      <c r="W10" s="8"/>
      <c r="X10" s="56"/>
      <c r="Y10" s="70"/>
      <c r="Z10" s="8"/>
      <c r="AA10" s="8"/>
      <c r="AB10" s="2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71">
        <f t="shared" si="0"/>
        <v>108.5</v>
      </c>
    </row>
    <row r="11" spans="1:41" s="38" customFormat="1" ht="15.95" customHeight="1">
      <c r="A11" s="5">
        <v>8</v>
      </c>
      <c r="B11" s="50" t="s">
        <v>67</v>
      </c>
      <c r="C11" s="55"/>
      <c r="D11" s="2">
        <v>1</v>
      </c>
      <c r="E11" s="2">
        <v>2</v>
      </c>
      <c r="F11" s="8"/>
      <c r="G11" s="2">
        <v>4</v>
      </c>
      <c r="H11" s="2">
        <v>0</v>
      </c>
      <c r="I11" s="2">
        <v>9</v>
      </c>
      <c r="J11" s="2">
        <v>12</v>
      </c>
      <c r="K11" s="2">
        <v>8</v>
      </c>
      <c r="L11" s="2"/>
      <c r="M11" s="103">
        <v>18</v>
      </c>
      <c r="N11" s="103">
        <v>39</v>
      </c>
      <c r="O11" s="33"/>
      <c r="P11" s="33"/>
      <c r="Q11" s="33"/>
      <c r="R11" s="33"/>
      <c r="S11" s="33"/>
      <c r="T11" s="33"/>
      <c r="U11" s="33"/>
      <c r="V11" s="33"/>
      <c r="W11" s="33"/>
      <c r="X11" s="57"/>
      <c r="Y11" s="59"/>
      <c r="Z11" s="33"/>
      <c r="AA11" s="33"/>
      <c r="AB11" s="10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71">
        <f t="shared" si="0"/>
        <v>93</v>
      </c>
    </row>
    <row r="12" spans="1:41" s="38" customFormat="1" ht="15.95" customHeight="1">
      <c r="A12" s="5">
        <v>9</v>
      </c>
      <c r="B12" s="51" t="s">
        <v>91</v>
      </c>
      <c r="C12" s="60"/>
      <c r="D12" s="42"/>
      <c r="E12" s="43"/>
      <c r="F12" s="7"/>
      <c r="G12" s="7"/>
      <c r="H12" s="7"/>
      <c r="I12" s="7"/>
      <c r="J12" s="2">
        <v>15</v>
      </c>
      <c r="K12" s="2"/>
      <c r="L12" s="2">
        <v>0</v>
      </c>
      <c r="M12" s="2">
        <v>28.5</v>
      </c>
      <c r="N12" s="2">
        <v>36</v>
      </c>
      <c r="O12" s="37"/>
      <c r="P12" s="37"/>
      <c r="Q12" s="37"/>
      <c r="R12" s="37"/>
      <c r="S12" s="37"/>
      <c r="T12" s="37"/>
      <c r="U12" s="37"/>
      <c r="V12" s="37"/>
      <c r="W12" s="37"/>
      <c r="X12" s="61"/>
      <c r="Y12" s="58"/>
      <c r="Z12" s="37"/>
      <c r="AA12" s="37"/>
      <c r="AB12" s="2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71">
        <f t="shared" si="0"/>
        <v>79.5</v>
      </c>
    </row>
    <row r="13" spans="1:41" s="38" customFormat="1" ht="15.95" customHeight="1">
      <c r="A13" s="5">
        <v>10</v>
      </c>
      <c r="B13" s="50" t="s">
        <v>106</v>
      </c>
      <c r="C13" s="55"/>
      <c r="D13" s="2">
        <v>0</v>
      </c>
      <c r="E13" s="2"/>
      <c r="F13" s="8"/>
      <c r="G13" s="2">
        <v>10</v>
      </c>
      <c r="H13" s="2">
        <v>0</v>
      </c>
      <c r="I13" s="2">
        <v>17</v>
      </c>
      <c r="J13" s="2">
        <v>2</v>
      </c>
      <c r="K13" s="2">
        <v>6</v>
      </c>
      <c r="L13" s="2"/>
      <c r="M13" s="2">
        <v>22.5</v>
      </c>
      <c r="N13" s="2">
        <v>18</v>
      </c>
      <c r="O13" s="8"/>
      <c r="P13" s="8"/>
      <c r="Q13" s="8"/>
      <c r="R13" s="8"/>
      <c r="S13" s="8"/>
      <c r="T13" s="8"/>
      <c r="U13" s="8"/>
      <c r="V13" s="8"/>
      <c r="W13" s="8"/>
      <c r="X13" s="56"/>
      <c r="Y13" s="70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71">
        <f t="shared" si="0"/>
        <v>75.5</v>
      </c>
    </row>
    <row r="14" spans="1:41" s="38" customFormat="1" ht="15.95" customHeight="1">
      <c r="A14" s="5">
        <v>11</v>
      </c>
      <c r="B14" s="51" t="s">
        <v>64</v>
      </c>
      <c r="C14" s="55"/>
      <c r="D14" s="2">
        <v>4</v>
      </c>
      <c r="E14" s="2"/>
      <c r="F14" s="2">
        <v>8</v>
      </c>
      <c r="G14" s="2">
        <v>7</v>
      </c>
      <c r="H14" s="2">
        <v>13</v>
      </c>
      <c r="I14" s="2">
        <v>12</v>
      </c>
      <c r="J14" s="2">
        <v>0</v>
      </c>
      <c r="K14" s="2"/>
      <c r="L14" s="2"/>
      <c r="M14" s="103">
        <v>22.5</v>
      </c>
      <c r="N14" s="103"/>
      <c r="O14" s="33"/>
      <c r="P14" s="33"/>
      <c r="Q14" s="33"/>
      <c r="R14" s="33"/>
      <c r="S14" s="33"/>
      <c r="T14" s="33"/>
      <c r="U14" s="33"/>
      <c r="V14" s="33"/>
      <c r="W14" s="33"/>
      <c r="X14" s="57"/>
      <c r="Y14" s="59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71">
        <f t="shared" si="0"/>
        <v>66.5</v>
      </c>
    </row>
    <row r="15" spans="1:41" ht="15.95" customHeight="1">
      <c r="A15" s="5">
        <v>12</v>
      </c>
      <c r="B15" s="51" t="s">
        <v>69</v>
      </c>
      <c r="C15" s="55"/>
      <c r="D15" s="2">
        <v>7</v>
      </c>
      <c r="E15" s="2"/>
      <c r="F15" s="34">
        <v>12</v>
      </c>
      <c r="G15" s="2"/>
      <c r="H15" s="2">
        <v>17</v>
      </c>
      <c r="I15" s="2"/>
      <c r="J15" s="2"/>
      <c r="K15" s="2">
        <v>2</v>
      </c>
      <c r="L15" s="2">
        <v>26</v>
      </c>
      <c r="M15" s="103"/>
      <c r="N15" s="103"/>
      <c r="O15" s="33"/>
      <c r="P15" s="33"/>
      <c r="Q15" s="33"/>
      <c r="R15" s="33"/>
      <c r="S15" s="33"/>
      <c r="T15" s="33"/>
      <c r="U15" s="33"/>
      <c r="V15" s="33"/>
      <c r="W15" s="33"/>
      <c r="X15" s="57"/>
      <c r="Y15" s="59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71">
        <f t="shared" si="0"/>
        <v>64</v>
      </c>
    </row>
    <row r="16" spans="1:41" s="38" customFormat="1" ht="15.95" customHeight="1">
      <c r="A16" s="5">
        <v>13</v>
      </c>
      <c r="B16" s="52" t="s">
        <v>82</v>
      </c>
      <c r="C16" s="58"/>
      <c r="D16" s="37"/>
      <c r="E16" s="37"/>
      <c r="F16" s="37"/>
      <c r="G16" s="2">
        <v>8</v>
      </c>
      <c r="H16" s="2">
        <v>0</v>
      </c>
      <c r="I16" s="2">
        <v>7</v>
      </c>
      <c r="J16" s="2">
        <v>0</v>
      </c>
      <c r="K16" s="2"/>
      <c r="L16" s="2"/>
      <c r="M16" s="103"/>
      <c r="N16" s="103">
        <v>45</v>
      </c>
      <c r="O16" s="33"/>
      <c r="P16" s="33"/>
      <c r="Q16" s="33"/>
      <c r="R16" s="33"/>
      <c r="S16" s="33"/>
      <c r="T16" s="33"/>
      <c r="U16" s="33"/>
      <c r="V16" s="33"/>
      <c r="W16" s="33"/>
      <c r="X16" s="57"/>
      <c r="Y16" s="59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71">
        <f t="shared" si="0"/>
        <v>60</v>
      </c>
    </row>
    <row r="17" spans="1:39" s="38" customFormat="1" ht="15.95" customHeight="1">
      <c r="A17" s="5">
        <v>14</v>
      </c>
      <c r="B17" s="51" t="s">
        <v>85</v>
      </c>
      <c r="C17" s="58"/>
      <c r="D17" s="37"/>
      <c r="E17" s="37"/>
      <c r="F17" s="37"/>
      <c r="G17" s="37"/>
      <c r="H17" s="2">
        <v>15</v>
      </c>
      <c r="I17" s="2">
        <v>6</v>
      </c>
      <c r="J17" s="2">
        <v>10</v>
      </c>
      <c r="K17" s="2">
        <v>22</v>
      </c>
      <c r="L17" s="2"/>
      <c r="M17" s="103">
        <v>3</v>
      </c>
      <c r="N17" s="103"/>
      <c r="O17" s="33"/>
      <c r="P17" s="33"/>
      <c r="Q17" s="33"/>
      <c r="R17" s="33"/>
      <c r="S17" s="33"/>
      <c r="T17" s="33"/>
      <c r="U17" s="33"/>
      <c r="V17" s="33"/>
      <c r="W17" s="33"/>
      <c r="X17" s="57"/>
      <c r="Y17" s="59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71">
        <f t="shared" si="0"/>
        <v>56</v>
      </c>
    </row>
    <row r="18" spans="1:39" s="38" customFormat="1" ht="15.95" customHeight="1">
      <c r="A18" s="5">
        <v>15</v>
      </c>
      <c r="B18" s="53" t="s">
        <v>58</v>
      </c>
      <c r="C18" s="55">
        <v>5</v>
      </c>
      <c r="D18" s="2"/>
      <c r="E18" s="2"/>
      <c r="F18" s="34">
        <v>13</v>
      </c>
      <c r="G18" s="2">
        <v>9</v>
      </c>
      <c r="H18" s="36">
        <v>4</v>
      </c>
      <c r="I18" s="2">
        <v>0</v>
      </c>
      <c r="J18" s="2"/>
      <c r="K18" s="2">
        <v>20</v>
      </c>
      <c r="L18" s="33"/>
      <c r="M18" s="103"/>
      <c r="N18" s="103"/>
      <c r="O18" s="33"/>
      <c r="P18" s="33"/>
      <c r="Q18" s="33"/>
      <c r="R18" s="33"/>
      <c r="S18" s="33"/>
      <c r="T18" s="33"/>
      <c r="U18" s="33"/>
      <c r="V18" s="33"/>
      <c r="W18" s="33"/>
      <c r="X18" s="57"/>
      <c r="Y18" s="59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71">
        <f t="shared" si="0"/>
        <v>51</v>
      </c>
    </row>
    <row r="19" spans="1:39" s="38" customFormat="1" ht="15.95" customHeight="1">
      <c r="A19" s="5">
        <v>16</v>
      </c>
      <c r="B19" s="51" t="s">
        <v>104</v>
      </c>
      <c r="C19" s="59"/>
      <c r="D19" s="33"/>
      <c r="E19" s="33"/>
      <c r="F19" s="33"/>
      <c r="G19" s="33"/>
      <c r="H19" s="33"/>
      <c r="I19" s="33"/>
      <c r="J19" s="33"/>
      <c r="K19" s="33"/>
      <c r="L19" s="33"/>
      <c r="M19" s="103">
        <v>25.5</v>
      </c>
      <c r="N19" s="103">
        <v>24</v>
      </c>
      <c r="O19" s="33"/>
      <c r="P19" s="33"/>
      <c r="Q19" s="33"/>
      <c r="R19" s="33"/>
      <c r="S19" s="33"/>
      <c r="T19" s="33"/>
      <c r="U19" s="33"/>
      <c r="V19" s="33"/>
      <c r="W19" s="33"/>
      <c r="X19" s="57"/>
      <c r="Y19" s="59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71">
        <f t="shared" si="0"/>
        <v>49.5</v>
      </c>
    </row>
    <row r="20" spans="1:39" s="38" customFormat="1" ht="15.95" customHeight="1">
      <c r="A20" s="5">
        <v>17</v>
      </c>
      <c r="B20" s="51" t="s">
        <v>81</v>
      </c>
      <c r="C20" s="58"/>
      <c r="D20" s="37"/>
      <c r="E20" s="37"/>
      <c r="F20" s="37"/>
      <c r="G20" s="2">
        <v>12</v>
      </c>
      <c r="H20" s="2">
        <v>9</v>
      </c>
      <c r="I20" s="2">
        <v>8</v>
      </c>
      <c r="J20" s="2">
        <v>7</v>
      </c>
      <c r="K20" s="2"/>
      <c r="L20" s="35">
        <v>8</v>
      </c>
      <c r="M20" s="103"/>
      <c r="N20" s="103"/>
      <c r="O20" s="33"/>
      <c r="P20" s="33"/>
      <c r="Q20" s="33"/>
      <c r="R20" s="33"/>
      <c r="S20" s="33"/>
      <c r="T20" s="33"/>
      <c r="U20" s="33"/>
      <c r="V20" s="33"/>
      <c r="W20" s="33"/>
      <c r="X20" s="57"/>
      <c r="Y20" s="59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71">
        <f t="shared" si="0"/>
        <v>44</v>
      </c>
    </row>
    <row r="21" spans="1:39" s="38" customFormat="1" ht="15.95" customHeight="1">
      <c r="A21" s="5">
        <v>18</v>
      </c>
      <c r="B21" s="53" t="s">
        <v>63</v>
      </c>
      <c r="C21" s="55"/>
      <c r="D21" s="2">
        <v>10</v>
      </c>
      <c r="E21" s="2">
        <v>10</v>
      </c>
      <c r="F21" s="8"/>
      <c r="G21" s="2"/>
      <c r="H21" s="2">
        <v>12</v>
      </c>
      <c r="I21" s="2">
        <v>1</v>
      </c>
      <c r="J21" s="2">
        <v>4</v>
      </c>
      <c r="K21" s="2"/>
      <c r="L21" s="2"/>
      <c r="M21" s="103">
        <v>1.5</v>
      </c>
      <c r="N21" s="103"/>
      <c r="O21" s="33"/>
      <c r="P21" s="33"/>
      <c r="Q21" s="33"/>
      <c r="R21" s="33"/>
      <c r="S21" s="33"/>
      <c r="T21" s="33"/>
      <c r="U21" s="33"/>
      <c r="V21" s="33"/>
      <c r="W21" s="33"/>
      <c r="X21" s="57"/>
      <c r="Y21" s="59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71">
        <f t="shared" ref="AM21:AM51" si="1">C21+D21+E21+F21+G21+H21+I21+J21+K21+L21+M21+N21+O21+P21+Q21+R21+S21+T21+U21+V21+W21+X21+Y21+Z21+AA21+AB21+AC21+AD21+AE21+AF21+AG21+AH21+AI21</f>
        <v>38.5</v>
      </c>
    </row>
    <row r="22" spans="1:39" s="38" customFormat="1" ht="15.95" customHeight="1">
      <c r="A22" s="5">
        <v>19</v>
      </c>
      <c r="B22" s="51" t="s">
        <v>55</v>
      </c>
      <c r="C22" s="55">
        <v>11</v>
      </c>
      <c r="D22" s="2">
        <v>0</v>
      </c>
      <c r="E22" s="2"/>
      <c r="F22" s="37"/>
      <c r="G22" s="2"/>
      <c r="H22" s="2"/>
      <c r="I22" s="2"/>
      <c r="J22" s="2">
        <v>11</v>
      </c>
      <c r="K22" s="2">
        <v>12</v>
      </c>
      <c r="L22" s="2"/>
      <c r="M22" s="103"/>
      <c r="N22" s="103"/>
      <c r="O22" s="110">
        <v>4.5</v>
      </c>
      <c r="P22" s="33"/>
      <c r="Q22" s="33"/>
      <c r="R22" s="33"/>
      <c r="S22" s="33"/>
      <c r="T22" s="33"/>
      <c r="U22" s="33"/>
      <c r="V22" s="33"/>
      <c r="W22" s="33"/>
      <c r="X22" s="57"/>
      <c r="Y22" s="59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71">
        <f t="shared" si="1"/>
        <v>38.5</v>
      </c>
    </row>
    <row r="23" spans="1:39" s="38" customFormat="1" ht="15.95" customHeight="1">
      <c r="A23" s="5">
        <v>20</v>
      </c>
      <c r="B23" s="80" t="s">
        <v>96</v>
      </c>
      <c r="C23" s="81"/>
      <c r="D23" s="82"/>
      <c r="E23" s="83"/>
      <c r="F23" s="82"/>
      <c r="G23" s="82"/>
      <c r="H23" s="33"/>
      <c r="I23" s="33"/>
      <c r="J23" s="33"/>
      <c r="K23" s="33"/>
      <c r="L23" s="2">
        <v>22</v>
      </c>
      <c r="M23" s="103"/>
      <c r="N23" s="103">
        <v>12</v>
      </c>
      <c r="O23" s="33"/>
      <c r="P23" s="33"/>
      <c r="Q23" s="33"/>
      <c r="R23" s="33"/>
      <c r="S23" s="33"/>
      <c r="T23" s="33"/>
      <c r="U23" s="33"/>
      <c r="V23" s="33"/>
      <c r="W23" s="33"/>
      <c r="X23" s="57"/>
      <c r="Y23" s="59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71">
        <f t="shared" si="1"/>
        <v>34</v>
      </c>
    </row>
    <row r="24" spans="1:39" s="38" customFormat="1" ht="15.95" customHeight="1">
      <c r="A24" s="5">
        <v>21</v>
      </c>
      <c r="B24" s="80" t="s">
        <v>95</v>
      </c>
      <c r="C24" s="81"/>
      <c r="D24" s="82"/>
      <c r="E24" s="82"/>
      <c r="F24" s="82"/>
      <c r="G24" s="82"/>
      <c r="H24" s="33"/>
      <c r="I24" s="33"/>
      <c r="J24" s="33"/>
      <c r="K24" s="33"/>
      <c r="L24" s="2">
        <v>32</v>
      </c>
      <c r="M24" s="103"/>
      <c r="N24" s="103"/>
      <c r="O24" s="33"/>
      <c r="P24" s="33"/>
      <c r="Q24" s="33"/>
      <c r="R24" s="33"/>
      <c r="S24" s="33"/>
      <c r="T24" s="33"/>
      <c r="U24" s="33"/>
      <c r="V24" s="33"/>
      <c r="W24" s="33"/>
      <c r="X24" s="57"/>
      <c r="Y24" s="59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71">
        <f t="shared" si="1"/>
        <v>32</v>
      </c>
    </row>
    <row r="25" spans="1:39" s="38" customFormat="1" ht="15.95" customHeight="1">
      <c r="A25" s="5">
        <v>22</v>
      </c>
      <c r="B25" s="51" t="s">
        <v>71</v>
      </c>
      <c r="C25" s="55"/>
      <c r="D25" s="2">
        <v>8</v>
      </c>
      <c r="E25" s="2">
        <v>5</v>
      </c>
      <c r="F25" s="34">
        <v>6</v>
      </c>
      <c r="G25" s="2"/>
      <c r="H25" s="2">
        <v>0</v>
      </c>
      <c r="I25" s="2">
        <v>0</v>
      </c>
      <c r="J25" s="2"/>
      <c r="K25" s="2"/>
      <c r="L25" s="2">
        <v>10</v>
      </c>
      <c r="M25" s="103"/>
      <c r="N25" s="103"/>
      <c r="O25" s="33"/>
      <c r="P25" s="33"/>
      <c r="Q25" s="33"/>
      <c r="R25" s="33"/>
      <c r="S25" s="33"/>
      <c r="T25" s="33"/>
      <c r="U25" s="33"/>
      <c r="V25" s="33"/>
      <c r="W25" s="33"/>
      <c r="X25" s="57"/>
      <c r="Y25" s="59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71">
        <f t="shared" si="1"/>
        <v>29</v>
      </c>
    </row>
    <row r="26" spans="1:39" s="38" customFormat="1" ht="15.95" customHeight="1">
      <c r="A26" s="5">
        <v>23</v>
      </c>
      <c r="B26" s="50" t="s">
        <v>80</v>
      </c>
      <c r="C26" s="58"/>
      <c r="D26" s="37"/>
      <c r="E26" s="37"/>
      <c r="F26" s="34">
        <v>1</v>
      </c>
      <c r="G26" s="2"/>
      <c r="H26" s="2">
        <v>7</v>
      </c>
      <c r="I26" s="2"/>
      <c r="J26" s="2"/>
      <c r="K26" s="2"/>
      <c r="L26" s="2"/>
      <c r="M26" s="103">
        <v>13.5</v>
      </c>
      <c r="N26" s="103"/>
      <c r="O26" s="33"/>
      <c r="P26" s="33"/>
      <c r="Q26" s="33"/>
      <c r="R26" s="33"/>
      <c r="S26" s="33"/>
      <c r="T26" s="33"/>
      <c r="U26" s="33"/>
      <c r="V26" s="33"/>
      <c r="W26" s="33"/>
      <c r="X26" s="57"/>
      <c r="Y26" s="59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71">
        <f t="shared" si="1"/>
        <v>21.5</v>
      </c>
    </row>
    <row r="27" spans="1:39" s="38" customFormat="1" ht="15.95" customHeight="1">
      <c r="A27" s="5">
        <v>24</v>
      </c>
      <c r="B27" s="51" t="s">
        <v>70</v>
      </c>
      <c r="C27" s="55"/>
      <c r="D27" s="2">
        <v>0</v>
      </c>
      <c r="E27" s="2"/>
      <c r="F27" s="37"/>
      <c r="G27" s="2">
        <v>2</v>
      </c>
      <c r="H27" s="2">
        <v>0</v>
      </c>
      <c r="I27" s="2">
        <v>0</v>
      </c>
      <c r="J27" s="2">
        <v>1</v>
      </c>
      <c r="K27" s="2"/>
      <c r="L27" s="2"/>
      <c r="M27" s="103">
        <v>16.5</v>
      </c>
      <c r="N27" s="103"/>
      <c r="O27" s="33"/>
      <c r="P27" s="33"/>
      <c r="Q27" s="33"/>
      <c r="R27" s="33"/>
      <c r="S27" s="33"/>
      <c r="T27" s="33"/>
      <c r="U27" s="33"/>
      <c r="V27" s="33"/>
      <c r="W27" s="33"/>
      <c r="X27" s="57"/>
      <c r="Y27" s="59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71">
        <f t="shared" si="1"/>
        <v>19.5</v>
      </c>
    </row>
    <row r="28" spans="1:39" s="38" customFormat="1" ht="15.95" customHeight="1">
      <c r="A28" s="5">
        <v>25</v>
      </c>
      <c r="B28" s="80" t="s">
        <v>103</v>
      </c>
      <c r="C28" s="81"/>
      <c r="D28" s="97"/>
      <c r="E28" s="97"/>
      <c r="F28" s="97"/>
      <c r="G28" s="97"/>
      <c r="H28" s="97"/>
      <c r="I28" s="97"/>
      <c r="J28" s="97"/>
      <c r="K28" s="33"/>
      <c r="L28" s="2"/>
      <c r="M28" s="103">
        <v>18</v>
      </c>
      <c r="N28" s="103"/>
      <c r="O28" s="33"/>
      <c r="P28" s="33"/>
      <c r="Q28" s="33"/>
      <c r="R28" s="33"/>
      <c r="S28" s="33"/>
      <c r="T28" s="33"/>
      <c r="U28" s="33"/>
      <c r="V28" s="33"/>
      <c r="W28" s="33"/>
      <c r="X28" s="57"/>
      <c r="Y28" s="59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71">
        <f t="shared" si="1"/>
        <v>18</v>
      </c>
    </row>
    <row r="29" spans="1:39" ht="15.95" customHeight="1">
      <c r="A29" s="5">
        <v>26</v>
      </c>
      <c r="B29" s="54" t="s">
        <v>72</v>
      </c>
      <c r="C29" s="55"/>
      <c r="D29" s="2">
        <v>3</v>
      </c>
      <c r="E29" s="2"/>
      <c r="F29" s="34">
        <v>15</v>
      </c>
      <c r="G29" s="2"/>
      <c r="H29" s="2"/>
      <c r="I29" s="2"/>
      <c r="J29" s="2"/>
      <c r="K29" s="2"/>
      <c r="L29" s="2"/>
      <c r="M29" s="103"/>
      <c r="N29" s="103"/>
      <c r="O29" s="33"/>
      <c r="P29" s="33"/>
      <c r="Q29" s="33"/>
      <c r="R29" s="33"/>
      <c r="S29" s="33"/>
      <c r="T29" s="33"/>
      <c r="U29" s="33"/>
      <c r="V29" s="33"/>
      <c r="W29" s="33"/>
      <c r="X29" s="57"/>
      <c r="Y29" s="59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71">
        <f t="shared" si="1"/>
        <v>18</v>
      </c>
    </row>
    <row r="30" spans="1:39" ht="15.95" customHeight="1">
      <c r="A30" s="5">
        <v>27</v>
      </c>
      <c r="B30" s="53" t="s">
        <v>61</v>
      </c>
      <c r="C30" s="55"/>
      <c r="D30" s="2">
        <v>6</v>
      </c>
      <c r="E30" s="2">
        <v>3</v>
      </c>
      <c r="F30" s="37"/>
      <c r="G30" s="2"/>
      <c r="H30" s="2"/>
      <c r="I30" s="2"/>
      <c r="J30" s="2"/>
      <c r="K30" s="2"/>
      <c r="L30" s="2">
        <v>6</v>
      </c>
      <c r="M30" s="2"/>
      <c r="N30" s="2"/>
      <c r="O30" s="8"/>
      <c r="P30" s="8"/>
      <c r="Q30" s="8"/>
      <c r="R30" s="8"/>
      <c r="S30" s="8"/>
      <c r="T30" s="8"/>
      <c r="U30" s="8"/>
      <c r="V30" s="8"/>
      <c r="W30" s="8"/>
      <c r="X30" s="56"/>
      <c r="Y30" s="70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71">
        <f t="shared" si="1"/>
        <v>15</v>
      </c>
    </row>
    <row r="31" spans="1:39" ht="15.95" customHeight="1">
      <c r="A31" s="5">
        <v>28</v>
      </c>
      <c r="B31" s="80" t="s">
        <v>97</v>
      </c>
      <c r="C31" s="81"/>
      <c r="D31" s="82"/>
      <c r="E31" s="83"/>
      <c r="F31" s="82"/>
      <c r="G31" s="82"/>
      <c r="H31" s="33"/>
      <c r="I31" s="33"/>
      <c r="J31" s="33"/>
      <c r="K31" s="33"/>
      <c r="L31" s="2">
        <v>14</v>
      </c>
      <c r="M31" s="103"/>
      <c r="N31" s="103"/>
      <c r="O31" s="33"/>
      <c r="P31" s="33"/>
      <c r="Q31" s="33"/>
      <c r="R31" s="33"/>
      <c r="S31" s="33"/>
      <c r="T31" s="33"/>
      <c r="U31" s="33"/>
      <c r="V31" s="33"/>
      <c r="W31" s="33"/>
      <c r="X31" s="57"/>
      <c r="Y31" s="59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71">
        <f t="shared" si="1"/>
        <v>14</v>
      </c>
    </row>
    <row r="32" spans="1:39" ht="15.95" customHeight="1">
      <c r="A32" s="5">
        <v>29</v>
      </c>
      <c r="B32" s="52" t="s">
        <v>84</v>
      </c>
      <c r="C32" s="58"/>
      <c r="D32" s="37"/>
      <c r="E32" s="37"/>
      <c r="F32" s="37"/>
      <c r="G32" s="2">
        <v>1</v>
      </c>
      <c r="H32" s="2">
        <v>0</v>
      </c>
      <c r="I32" s="2"/>
      <c r="J32" s="2">
        <v>0</v>
      </c>
      <c r="K32" s="2"/>
      <c r="L32" s="2"/>
      <c r="M32" s="103">
        <v>10.5</v>
      </c>
      <c r="N32" s="103"/>
      <c r="O32" s="33"/>
      <c r="P32" s="33"/>
      <c r="Q32" s="33"/>
      <c r="R32" s="33"/>
      <c r="S32" s="33"/>
      <c r="T32" s="33"/>
      <c r="U32" s="33"/>
      <c r="V32" s="33"/>
      <c r="W32" s="33"/>
      <c r="X32" s="57"/>
      <c r="Y32" s="59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71">
        <f t="shared" si="1"/>
        <v>11.5</v>
      </c>
    </row>
    <row r="33" spans="1:39" ht="15.95" customHeight="1">
      <c r="A33" s="5">
        <v>30</v>
      </c>
      <c r="B33" s="51" t="s">
        <v>77</v>
      </c>
      <c r="C33" s="58"/>
      <c r="D33" s="37"/>
      <c r="E33" s="37"/>
      <c r="F33" s="2">
        <v>11</v>
      </c>
      <c r="G33" s="2"/>
      <c r="H33" s="2"/>
      <c r="I33" s="2"/>
      <c r="J33" s="2"/>
      <c r="K33" s="2"/>
      <c r="L33" s="2"/>
      <c r="M33" s="103"/>
      <c r="N33" s="103"/>
      <c r="O33" s="33"/>
      <c r="P33" s="33"/>
      <c r="Q33" s="33"/>
      <c r="R33" s="33"/>
      <c r="S33" s="33"/>
      <c r="T33" s="33"/>
      <c r="U33" s="33"/>
      <c r="V33" s="33"/>
      <c r="W33" s="33"/>
      <c r="X33" s="57"/>
      <c r="Y33" s="59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71">
        <f t="shared" si="1"/>
        <v>11</v>
      </c>
    </row>
    <row r="34" spans="1:39" ht="15.95" customHeight="1">
      <c r="A34" s="5">
        <v>31</v>
      </c>
      <c r="B34" s="51" t="s">
        <v>89</v>
      </c>
      <c r="C34" s="62"/>
      <c r="D34" s="42"/>
      <c r="E34" s="41"/>
      <c r="F34" s="7"/>
      <c r="G34" s="7"/>
      <c r="H34" s="7"/>
      <c r="I34" s="2">
        <v>11</v>
      </c>
      <c r="J34" s="39"/>
      <c r="K34" s="2"/>
      <c r="L34" s="2"/>
      <c r="M34" s="2"/>
      <c r="N34" s="2"/>
      <c r="O34" s="37"/>
      <c r="P34" s="37"/>
      <c r="Q34" s="37"/>
      <c r="R34" s="37"/>
      <c r="S34" s="37"/>
      <c r="T34" s="37"/>
      <c r="U34" s="37"/>
      <c r="V34" s="37"/>
      <c r="W34" s="37"/>
      <c r="X34" s="61"/>
      <c r="Y34" s="58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71">
        <f t="shared" si="1"/>
        <v>11</v>
      </c>
    </row>
    <row r="35" spans="1:39" ht="15.95" customHeight="1">
      <c r="A35" s="5">
        <v>32</v>
      </c>
      <c r="B35" s="51" t="s">
        <v>60</v>
      </c>
      <c r="C35" s="55">
        <v>2</v>
      </c>
      <c r="D35" s="2"/>
      <c r="E35" s="2"/>
      <c r="F35" s="8"/>
      <c r="G35" s="2"/>
      <c r="H35" s="2"/>
      <c r="I35" s="2"/>
      <c r="J35" s="2"/>
      <c r="K35" s="2"/>
      <c r="L35" s="2"/>
      <c r="M35" s="2"/>
      <c r="N35" s="2">
        <v>9</v>
      </c>
      <c r="O35" s="8"/>
      <c r="P35" s="8"/>
      <c r="Q35" s="8"/>
      <c r="R35" s="8"/>
      <c r="S35" s="8"/>
      <c r="T35" s="8"/>
      <c r="U35" s="8"/>
      <c r="V35" s="8"/>
      <c r="W35" s="8"/>
      <c r="X35" s="56"/>
      <c r="Y35" s="70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71">
        <f t="shared" si="1"/>
        <v>11</v>
      </c>
    </row>
    <row r="36" spans="1:39" ht="15.95" customHeight="1">
      <c r="A36" s="5">
        <v>33</v>
      </c>
      <c r="B36" s="53" t="s">
        <v>78</v>
      </c>
      <c r="C36" s="58"/>
      <c r="D36" s="37"/>
      <c r="E36" s="37"/>
      <c r="F36" s="34">
        <v>9</v>
      </c>
      <c r="G36" s="2"/>
      <c r="H36" s="2"/>
      <c r="I36" s="2"/>
      <c r="J36" s="2"/>
      <c r="K36" s="2"/>
      <c r="L36" s="2"/>
      <c r="M36" s="103"/>
      <c r="N36" s="103"/>
      <c r="O36" s="33"/>
      <c r="P36" s="33"/>
      <c r="Q36" s="33"/>
      <c r="R36" s="33"/>
      <c r="S36" s="33"/>
      <c r="T36" s="33"/>
      <c r="U36" s="33"/>
      <c r="V36" s="33"/>
      <c r="W36" s="33"/>
      <c r="X36" s="57"/>
      <c r="Y36" s="59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71">
        <f t="shared" si="1"/>
        <v>9</v>
      </c>
    </row>
    <row r="37" spans="1:39" ht="15.95" customHeight="1">
      <c r="A37" s="5">
        <v>34</v>
      </c>
      <c r="B37" s="51" t="s">
        <v>105</v>
      </c>
      <c r="C37" s="101"/>
      <c r="D37" s="99"/>
      <c r="E37" s="99"/>
      <c r="F37" s="99"/>
      <c r="G37" s="99"/>
      <c r="H37" s="99"/>
      <c r="I37" s="99"/>
      <c r="J37" s="99"/>
      <c r="K37" s="99"/>
      <c r="L37" s="99"/>
      <c r="M37" s="104">
        <v>7.5</v>
      </c>
      <c r="N37" s="104"/>
      <c r="O37" s="99"/>
      <c r="P37" s="99"/>
      <c r="Q37" s="99"/>
      <c r="R37" s="99"/>
      <c r="S37" s="99"/>
      <c r="T37" s="99"/>
      <c r="U37" s="99"/>
      <c r="V37" s="99"/>
      <c r="W37" s="99"/>
      <c r="X37" s="100"/>
      <c r="Y37" s="101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71">
        <f t="shared" si="1"/>
        <v>7.5</v>
      </c>
    </row>
    <row r="38" spans="1:39" ht="15.95" customHeight="1">
      <c r="A38" s="5">
        <v>35</v>
      </c>
      <c r="B38" s="88" t="s">
        <v>74</v>
      </c>
      <c r="C38" s="55"/>
      <c r="D38" s="2">
        <v>0</v>
      </c>
      <c r="E38" s="2"/>
      <c r="F38" s="34">
        <v>7</v>
      </c>
      <c r="G38" s="2"/>
      <c r="H38" s="2"/>
      <c r="I38" s="2"/>
      <c r="J38" s="2"/>
      <c r="K38" s="2"/>
      <c r="L38" s="2"/>
      <c r="M38" s="103"/>
      <c r="N38" s="103"/>
      <c r="O38" s="33"/>
      <c r="P38" s="33"/>
      <c r="Q38" s="33"/>
      <c r="R38" s="33"/>
      <c r="S38" s="33"/>
      <c r="T38" s="33"/>
      <c r="U38" s="33"/>
      <c r="V38" s="33"/>
      <c r="W38" s="33"/>
      <c r="X38" s="57"/>
      <c r="Y38" s="59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71">
        <f t="shared" si="1"/>
        <v>7</v>
      </c>
    </row>
    <row r="39" spans="1:39" ht="15.95" customHeight="1">
      <c r="A39" s="5">
        <v>36</v>
      </c>
      <c r="B39" s="85" t="s">
        <v>83</v>
      </c>
      <c r="C39" s="58"/>
      <c r="D39" s="37"/>
      <c r="E39" s="37"/>
      <c r="F39" s="37"/>
      <c r="G39" s="35">
        <v>6</v>
      </c>
      <c r="H39" s="2">
        <v>0</v>
      </c>
      <c r="I39" s="2">
        <v>0</v>
      </c>
      <c r="J39" s="2">
        <v>0</v>
      </c>
      <c r="K39" s="2"/>
      <c r="L39" s="2"/>
      <c r="M39" s="103"/>
      <c r="N39" s="103"/>
      <c r="O39" s="33"/>
      <c r="P39" s="33"/>
      <c r="Q39" s="33"/>
      <c r="R39" s="33"/>
      <c r="S39" s="33"/>
      <c r="T39" s="33"/>
      <c r="U39" s="33"/>
      <c r="V39" s="33"/>
      <c r="W39" s="33"/>
      <c r="X39" s="57"/>
      <c r="Y39" s="59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71">
        <f t="shared" si="1"/>
        <v>6</v>
      </c>
    </row>
    <row r="40" spans="1:39" ht="15.95" customHeight="1">
      <c r="A40" s="5">
        <v>37</v>
      </c>
      <c r="B40" s="85" t="s">
        <v>86</v>
      </c>
      <c r="C40" s="58"/>
      <c r="D40" s="37"/>
      <c r="E40" s="37"/>
      <c r="F40" s="37"/>
      <c r="G40" s="37"/>
      <c r="H40" s="2">
        <v>6</v>
      </c>
      <c r="I40" s="2"/>
      <c r="J40" s="2">
        <v>0</v>
      </c>
      <c r="K40" s="2"/>
      <c r="L40" s="2"/>
      <c r="M40" s="103"/>
      <c r="N40" s="103"/>
      <c r="O40" s="33"/>
      <c r="P40" s="33"/>
      <c r="Q40" s="33"/>
      <c r="R40" s="33"/>
      <c r="S40" s="33"/>
      <c r="T40" s="33"/>
      <c r="U40" s="33"/>
      <c r="V40" s="33"/>
      <c r="W40" s="33"/>
      <c r="X40" s="57"/>
      <c r="Y40" s="59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71">
        <f t="shared" si="1"/>
        <v>6</v>
      </c>
    </row>
    <row r="41" spans="1:39" ht="15.95" customHeight="1">
      <c r="A41" s="5">
        <v>38</v>
      </c>
      <c r="B41" s="86" t="s">
        <v>79</v>
      </c>
      <c r="C41" s="58"/>
      <c r="D41" s="37"/>
      <c r="E41" s="37"/>
      <c r="F41" s="34">
        <v>2</v>
      </c>
      <c r="G41" s="2">
        <v>3</v>
      </c>
      <c r="H41" s="2">
        <v>0</v>
      </c>
      <c r="I41" s="2">
        <v>0</v>
      </c>
      <c r="J41" s="2"/>
      <c r="K41" s="2"/>
      <c r="L41" s="2"/>
      <c r="M41" s="103"/>
      <c r="N41" s="103"/>
      <c r="O41" s="33"/>
      <c r="P41" s="33"/>
      <c r="Q41" s="33"/>
      <c r="R41" s="33"/>
      <c r="S41" s="33"/>
      <c r="T41" s="33"/>
      <c r="U41" s="33"/>
      <c r="V41" s="33"/>
      <c r="W41" s="33"/>
      <c r="X41" s="57"/>
      <c r="Y41" s="59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71">
        <f t="shared" si="1"/>
        <v>5</v>
      </c>
    </row>
    <row r="42" spans="1:39" ht="15.95" customHeight="1">
      <c r="A42" s="5">
        <v>39</v>
      </c>
      <c r="B42" s="85" t="s">
        <v>87</v>
      </c>
      <c r="C42" s="58"/>
      <c r="D42" s="37"/>
      <c r="E42" s="37"/>
      <c r="F42" s="37"/>
      <c r="G42" s="37"/>
      <c r="H42" s="2">
        <v>3</v>
      </c>
      <c r="I42" s="2"/>
      <c r="J42" s="2"/>
      <c r="K42" s="2"/>
      <c r="L42" s="2"/>
      <c r="M42" s="103"/>
      <c r="N42" s="103"/>
      <c r="O42" s="33"/>
      <c r="P42" s="33"/>
      <c r="Q42" s="33"/>
      <c r="R42" s="33"/>
      <c r="S42" s="33"/>
      <c r="T42" s="33"/>
      <c r="U42" s="33"/>
      <c r="V42" s="33"/>
      <c r="W42" s="33"/>
      <c r="X42" s="57"/>
      <c r="Y42" s="59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71">
        <f t="shared" si="1"/>
        <v>3</v>
      </c>
    </row>
    <row r="43" spans="1:39" ht="15.95" customHeight="1">
      <c r="A43" s="5">
        <v>40</v>
      </c>
      <c r="B43" s="85" t="s">
        <v>59</v>
      </c>
      <c r="C43" s="55">
        <v>3</v>
      </c>
      <c r="D43" s="2">
        <v>0</v>
      </c>
      <c r="E43" s="2">
        <v>0</v>
      </c>
      <c r="F43" s="37"/>
      <c r="G43" s="2"/>
      <c r="H43" s="2"/>
      <c r="I43" s="2"/>
      <c r="J43" s="2"/>
      <c r="K43" s="2"/>
      <c r="L43" s="2"/>
      <c r="M43" s="2"/>
      <c r="N43" s="2"/>
      <c r="O43" s="8"/>
      <c r="P43" s="8"/>
      <c r="Q43" s="8"/>
      <c r="R43" s="8"/>
      <c r="S43" s="8"/>
      <c r="T43" s="8"/>
      <c r="U43" s="8"/>
      <c r="V43" s="8"/>
      <c r="W43" s="8"/>
      <c r="X43" s="56"/>
      <c r="Y43" s="70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71">
        <f t="shared" si="1"/>
        <v>3</v>
      </c>
    </row>
    <row r="44" spans="1:39" ht="15.95" customHeight="1">
      <c r="A44" s="5">
        <v>41</v>
      </c>
      <c r="B44" s="85" t="s">
        <v>73</v>
      </c>
      <c r="C44" s="55"/>
      <c r="D44" s="2">
        <v>0</v>
      </c>
      <c r="E44" s="2"/>
      <c r="F44" s="34">
        <v>3</v>
      </c>
      <c r="G44" s="2"/>
      <c r="H44" s="2"/>
      <c r="I44" s="2"/>
      <c r="J44" s="2"/>
      <c r="K44" s="2"/>
      <c r="L44" s="2"/>
      <c r="M44" s="103"/>
      <c r="N44" s="103"/>
      <c r="O44" s="33"/>
      <c r="P44" s="33"/>
      <c r="Q44" s="33"/>
      <c r="R44" s="33"/>
      <c r="S44" s="33"/>
      <c r="T44" s="33"/>
      <c r="U44" s="33"/>
      <c r="V44" s="33"/>
      <c r="W44" s="33"/>
      <c r="X44" s="57"/>
      <c r="Y44" s="59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71">
        <f t="shared" si="1"/>
        <v>3</v>
      </c>
    </row>
    <row r="45" spans="1:39" ht="15.95" customHeight="1">
      <c r="A45" s="5">
        <v>42</v>
      </c>
      <c r="B45" s="85" t="s">
        <v>107</v>
      </c>
      <c r="C45" s="59"/>
      <c r="D45" s="33"/>
      <c r="E45" s="33"/>
      <c r="F45" s="33"/>
      <c r="G45" s="33"/>
      <c r="H45" s="33"/>
      <c r="I45" s="33"/>
      <c r="J45" s="33"/>
      <c r="K45" s="33"/>
      <c r="L45" s="33"/>
      <c r="M45" s="103"/>
      <c r="N45" s="103">
        <v>3</v>
      </c>
      <c r="O45" s="33"/>
      <c r="P45" s="33"/>
      <c r="Q45" s="33"/>
      <c r="R45" s="33"/>
      <c r="S45" s="33"/>
      <c r="T45" s="33"/>
      <c r="U45" s="33"/>
      <c r="V45" s="33"/>
      <c r="W45" s="33"/>
      <c r="X45" s="57"/>
      <c r="Y45" s="59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71">
        <f t="shared" si="1"/>
        <v>3</v>
      </c>
    </row>
    <row r="46" spans="1:39" ht="15.95" customHeight="1">
      <c r="A46" s="5">
        <v>43</v>
      </c>
      <c r="B46" s="87" t="s">
        <v>62</v>
      </c>
      <c r="C46" s="55"/>
      <c r="D46" s="2">
        <v>2</v>
      </c>
      <c r="E46" s="2"/>
      <c r="F46" s="37"/>
      <c r="G46" s="2"/>
      <c r="H46" s="36"/>
      <c r="I46" s="2"/>
      <c r="J46" s="2"/>
      <c r="K46" s="2"/>
      <c r="L46" s="2">
        <v>0</v>
      </c>
      <c r="M46" s="103"/>
      <c r="N46" s="103"/>
      <c r="O46" s="33"/>
      <c r="P46" s="33"/>
      <c r="Q46" s="33"/>
      <c r="R46" s="33"/>
      <c r="S46" s="33"/>
      <c r="T46" s="33"/>
      <c r="U46" s="33"/>
      <c r="V46" s="33"/>
      <c r="W46" s="33"/>
      <c r="X46" s="57"/>
      <c r="Y46" s="59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71">
        <f t="shared" si="1"/>
        <v>2</v>
      </c>
    </row>
    <row r="47" spans="1:39" ht="15.95" customHeight="1">
      <c r="A47" s="5">
        <v>44</v>
      </c>
      <c r="B47" s="105" t="s">
        <v>88</v>
      </c>
      <c r="C47" s="98"/>
      <c r="D47" s="84"/>
      <c r="E47" s="84"/>
      <c r="F47" s="84"/>
      <c r="G47" s="84"/>
      <c r="H47" s="29">
        <v>1</v>
      </c>
      <c r="I47" s="29"/>
      <c r="J47" s="29"/>
      <c r="K47" s="29"/>
      <c r="L47" s="29"/>
      <c r="M47" s="104"/>
      <c r="N47" s="104"/>
      <c r="O47" s="99"/>
      <c r="P47" s="99"/>
      <c r="Q47" s="99"/>
      <c r="R47" s="99"/>
      <c r="S47" s="99"/>
      <c r="T47" s="99"/>
      <c r="U47" s="99"/>
      <c r="V47" s="99"/>
      <c r="W47" s="99"/>
      <c r="X47" s="100"/>
      <c r="Y47" s="101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102">
        <f t="shared" si="1"/>
        <v>1</v>
      </c>
    </row>
    <row r="48" spans="1:39" ht="15.95" customHeight="1">
      <c r="A48" s="5">
        <v>45</v>
      </c>
      <c r="B48" s="51" t="s">
        <v>93</v>
      </c>
      <c r="C48" s="63"/>
      <c r="D48" s="40"/>
      <c r="E48" s="8"/>
      <c r="F48" s="7"/>
      <c r="G48" s="7"/>
      <c r="H48" s="7"/>
      <c r="I48" s="7"/>
      <c r="J48" s="2">
        <v>0</v>
      </c>
      <c r="K48" s="2"/>
      <c r="L48" s="2"/>
      <c r="M48" s="2"/>
      <c r="N48" s="2"/>
      <c r="O48" s="37"/>
      <c r="P48" s="37"/>
      <c r="Q48" s="37"/>
      <c r="R48" s="37"/>
      <c r="S48" s="37"/>
      <c r="T48" s="37"/>
      <c r="U48" s="37"/>
      <c r="V48" s="37"/>
      <c r="W48" s="37"/>
      <c r="X48" s="61"/>
      <c r="Y48" s="58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71">
        <f t="shared" si="1"/>
        <v>0</v>
      </c>
    </row>
    <row r="49" spans="1:39" ht="15.95" customHeight="1">
      <c r="A49" s="5">
        <v>46</v>
      </c>
      <c r="B49" s="51" t="s">
        <v>90</v>
      </c>
      <c r="C49" s="63"/>
      <c r="D49" s="40"/>
      <c r="E49" s="41"/>
      <c r="F49" s="7"/>
      <c r="G49" s="7"/>
      <c r="H49" s="7"/>
      <c r="I49" s="2">
        <v>0</v>
      </c>
      <c r="J49" s="2">
        <v>0</v>
      </c>
      <c r="K49" s="2"/>
      <c r="L49" s="2"/>
      <c r="M49" s="2"/>
      <c r="N49" s="2"/>
      <c r="O49" s="37"/>
      <c r="P49" s="37"/>
      <c r="Q49" s="37"/>
      <c r="R49" s="37"/>
      <c r="S49" s="37"/>
      <c r="T49" s="37"/>
      <c r="U49" s="37"/>
      <c r="V49" s="37"/>
      <c r="W49" s="37"/>
      <c r="X49" s="61"/>
      <c r="Y49" s="58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71">
        <f t="shared" si="1"/>
        <v>0</v>
      </c>
    </row>
    <row r="50" spans="1:39" ht="15.95" customHeight="1">
      <c r="A50" s="5">
        <v>47</v>
      </c>
      <c r="B50" s="96" t="s">
        <v>92</v>
      </c>
      <c r="C50" s="64"/>
      <c r="D50" s="44"/>
      <c r="E50" s="8"/>
      <c r="F50" s="7"/>
      <c r="G50" s="7"/>
      <c r="H50" s="7"/>
      <c r="I50" s="7"/>
      <c r="J50" s="2">
        <v>0</v>
      </c>
      <c r="K50" s="2"/>
      <c r="L50" s="2"/>
      <c r="M50" s="2"/>
      <c r="N50" s="2"/>
      <c r="O50" s="37"/>
      <c r="P50" s="37"/>
      <c r="Q50" s="37"/>
      <c r="R50" s="37"/>
      <c r="S50" s="37"/>
      <c r="T50" s="37"/>
      <c r="U50" s="37"/>
      <c r="V50" s="37"/>
      <c r="W50" s="37"/>
      <c r="X50" s="61"/>
      <c r="Y50" s="58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71">
        <f t="shared" si="1"/>
        <v>0</v>
      </c>
    </row>
    <row r="51" spans="1:39" ht="13.5" thickBot="1">
      <c r="A51" s="5">
        <v>48</v>
      </c>
      <c r="B51" s="51" t="s">
        <v>75</v>
      </c>
      <c r="C51" s="65"/>
      <c r="D51" s="66">
        <v>0</v>
      </c>
      <c r="E51" s="66"/>
      <c r="F51" s="67"/>
      <c r="G51" s="66"/>
      <c r="H51" s="66"/>
      <c r="I51" s="66"/>
      <c r="J51" s="66"/>
      <c r="K51" s="66"/>
      <c r="L51" s="66"/>
      <c r="M51" s="106"/>
      <c r="N51" s="106"/>
      <c r="O51" s="68"/>
      <c r="P51" s="68"/>
      <c r="Q51" s="68"/>
      <c r="R51" s="68"/>
      <c r="S51" s="68"/>
      <c r="T51" s="68"/>
      <c r="U51" s="68"/>
      <c r="V51" s="68"/>
      <c r="W51" s="68"/>
      <c r="X51" s="69"/>
      <c r="Y51" s="72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107">
        <f t="shared" si="1"/>
        <v>0</v>
      </c>
    </row>
    <row r="52" spans="1:39" ht="13.5" thickBot="1"/>
    <row r="53" spans="1:39" ht="15.95" customHeight="1" thickBot="1">
      <c r="A53" s="9"/>
      <c r="B53" s="10"/>
      <c r="C53" s="10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408" t="s">
        <v>51</v>
      </c>
      <c r="AA53" s="409"/>
      <c r="AB53" s="409"/>
      <c r="AC53" s="409"/>
      <c r="AD53" s="409"/>
      <c r="AE53" s="409"/>
      <c r="AF53" s="409"/>
      <c r="AG53" s="409"/>
      <c r="AH53" s="409"/>
      <c r="AI53" s="409"/>
      <c r="AJ53" s="409"/>
      <c r="AK53" s="409"/>
      <c r="AL53" s="410"/>
      <c r="AM53" s="12"/>
    </row>
    <row r="54" spans="1:39" ht="15.95" customHeight="1" thickBot="1">
      <c r="A54" s="10"/>
      <c r="B54" s="10"/>
      <c r="C54" s="73"/>
      <c r="D54" s="408" t="s">
        <v>30</v>
      </c>
      <c r="E54" s="409"/>
      <c r="F54" s="409"/>
      <c r="G54" s="409"/>
      <c r="H54" s="409"/>
      <c r="I54" s="409"/>
      <c r="J54" s="409"/>
      <c r="K54" s="409"/>
      <c r="L54" s="409"/>
      <c r="M54" s="409"/>
      <c r="N54" s="409"/>
      <c r="O54" s="409"/>
      <c r="P54" s="409"/>
      <c r="Q54" s="409"/>
      <c r="R54" s="410"/>
      <c r="S54" s="408" t="s">
        <v>31</v>
      </c>
      <c r="T54" s="409"/>
      <c r="U54" s="409"/>
      <c r="V54" s="410"/>
      <c r="W54" s="10"/>
      <c r="X54" s="10"/>
      <c r="Y54" s="14"/>
      <c r="Z54" s="15" t="s">
        <v>52</v>
      </c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7"/>
      <c r="AM54" s="13" t="s">
        <v>31</v>
      </c>
    </row>
    <row r="55" spans="1:39" ht="15.95" customHeight="1">
      <c r="A55" s="10"/>
      <c r="B55" s="10"/>
      <c r="C55" s="19">
        <v>1</v>
      </c>
      <c r="D55" s="74" t="s">
        <v>16</v>
      </c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5" t="s">
        <v>53</v>
      </c>
      <c r="T55" s="75"/>
      <c r="U55" s="75"/>
      <c r="V55" s="76"/>
      <c r="W55" s="10"/>
      <c r="X55" s="10"/>
      <c r="Y55" s="89" t="s">
        <v>2</v>
      </c>
      <c r="Z55" s="90" t="s">
        <v>98</v>
      </c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1" t="s">
        <v>100</v>
      </c>
    </row>
    <row r="56" spans="1:39" ht="15.95" customHeight="1">
      <c r="A56" s="10"/>
      <c r="B56" s="10"/>
      <c r="C56" s="20">
        <v>2</v>
      </c>
      <c r="D56" s="30" t="s">
        <v>17</v>
      </c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1" t="s">
        <v>44</v>
      </c>
      <c r="T56" s="32"/>
      <c r="U56" s="32"/>
      <c r="V56" s="21"/>
      <c r="W56" s="10"/>
      <c r="X56" s="10"/>
      <c r="Y56" s="92" t="s">
        <v>3</v>
      </c>
      <c r="Z56" s="90" t="s">
        <v>99</v>
      </c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3" t="s">
        <v>101</v>
      </c>
    </row>
    <row r="57" spans="1:39" ht="15.95" customHeight="1">
      <c r="A57" s="10"/>
      <c r="B57" s="10"/>
      <c r="C57" s="20">
        <v>3</v>
      </c>
      <c r="D57" s="30" t="s">
        <v>18</v>
      </c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1" t="s">
        <v>45</v>
      </c>
      <c r="T57" s="32"/>
      <c r="U57" s="32"/>
      <c r="V57" s="21"/>
      <c r="W57" s="10"/>
      <c r="X57" s="10"/>
      <c r="Y57" s="20" t="s">
        <v>4</v>
      </c>
      <c r="Z57" s="30" t="s">
        <v>110</v>
      </c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49" t="s">
        <v>111</v>
      </c>
    </row>
    <row r="58" spans="1:39" ht="15.95" customHeight="1">
      <c r="A58" s="10"/>
      <c r="B58" s="10"/>
      <c r="C58" s="20">
        <v>4</v>
      </c>
      <c r="D58" s="30" t="s">
        <v>19</v>
      </c>
      <c r="E58" s="30"/>
      <c r="F58" s="30"/>
      <c r="G58" s="30"/>
      <c r="H58" s="30"/>
      <c r="I58" s="30" t="s">
        <v>20</v>
      </c>
      <c r="J58" s="30"/>
      <c r="K58" s="30"/>
      <c r="L58" s="30"/>
      <c r="M58" s="30"/>
      <c r="N58" s="30"/>
      <c r="O58" s="30"/>
      <c r="P58" s="30"/>
      <c r="Q58" s="30"/>
      <c r="R58" s="30"/>
      <c r="S58" s="31" t="s">
        <v>46</v>
      </c>
      <c r="T58" s="32"/>
      <c r="U58" s="32"/>
      <c r="V58" s="21"/>
      <c r="W58" s="10"/>
      <c r="X58" s="10"/>
      <c r="Y58" s="20" t="s">
        <v>5</v>
      </c>
      <c r="Z58" s="108" t="s">
        <v>114</v>
      </c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49" t="s">
        <v>115</v>
      </c>
    </row>
    <row r="59" spans="1:39" ht="15.95" customHeight="1">
      <c r="A59" s="10"/>
      <c r="B59" s="10"/>
      <c r="C59" s="20">
        <v>5</v>
      </c>
      <c r="D59" s="30" t="s">
        <v>21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1" t="s">
        <v>47</v>
      </c>
      <c r="T59" s="32"/>
      <c r="U59" s="32"/>
      <c r="V59" s="21"/>
      <c r="W59" s="10"/>
      <c r="X59" s="10"/>
      <c r="Y59" s="20" t="s">
        <v>6</v>
      </c>
      <c r="Z59" s="12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21"/>
    </row>
    <row r="60" spans="1:39" ht="15.95" customHeight="1">
      <c r="A60" s="10"/>
      <c r="B60" s="10"/>
      <c r="C60" s="20">
        <v>6</v>
      </c>
      <c r="D60" s="30" t="s">
        <v>22</v>
      </c>
      <c r="E60" s="30"/>
      <c r="F60" s="30"/>
      <c r="G60" s="30"/>
      <c r="H60" s="30"/>
      <c r="I60" s="30"/>
      <c r="J60" s="30"/>
      <c r="K60" s="30"/>
      <c r="L60" s="30"/>
      <c r="M60" s="30"/>
      <c r="N60" s="30" t="s">
        <v>23</v>
      </c>
      <c r="O60" s="30"/>
      <c r="P60" s="30"/>
      <c r="Q60" s="30"/>
      <c r="R60" s="30"/>
      <c r="S60" s="31" t="s">
        <v>48</v>
      </c>
      <c r="T60" s="32"/>
      <c r="U60" s="32"/>
      <c r="V60" s="21"/>
      <c r="W60" s="10"/>
      <c r="X60" s="10"/>
      <c r="Y60" s="20" t="s">
        <v>7</v>
      </c>
      <c r="Z60" s="12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21"/>
    </row>
    <row r="61" spans="1:39" ht="15.95" customHeight="1">
      <c r="A61" s="10"/>
      <c r="B61" s="10"/>
      <c r="C61" s="20">
        <v>7</v>
      </c>
      <c r="D61" s="30" t="s">
        <v>24</v>
      </c>
      <c r="E61" s="30"/>
      <c r="F61" s="30"/>
      <c r="G61" s="30"/>
      <c r="H61" s="30"/>
      <c r="I61" s="30" t="s">
        <v>25</v>
      </c>
      <c r="J61" s="30"/>
      <c r="K61" s="30"/>
      <c r="L61" s="30"/>
      <c r="M61" s="30"/>
      <c r="N61" s="30"/>
      <c r="O61" s="30"/>
      <c r="P61" s="30"/>
      <c r="Q61" s="30"/>
      <c r="R61" s="30"/>
      <c r="S61" s="32" t="s">
        <v>50</v>
      </c>
      <c r="T61" s="32"/>
      <c r="U61" s="32"/>
      <c r="V61" s="21"/>
      <c r="W61" s="10"/>
      <c r="X61" s="10"/>
      <c r="Y61" s="20" t="s">
        <v>8</v>
      </c>
      <c r="Z61" s="12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21"/>
    </row>
    <row r="62" spans="1:39" ht="15.95" customHeight="1">
      <c r="A62" s="10"/>
      <c r="B62" s="10"/>
      <c r="C62" s="20">
        <v>8</v>
      </c>
      <c r="D62" s="30" t="s">
        <v>26</v>
      </c>
      <c r="E62" s="30"/>
      <c r="F62" s="30"/>
      <c r="G62" s="30"/>
      <c r="H62" s="30"/>
      <c r="I62" s="30" t="s">
        <v>27</v>
      </c>
      <c r="J62" s="30"/>
      <c r="K62" s="30"/>
      <c r="L62" s="30"/>
      <c r="M62" s="30"/>
      <c r="N62" s="30"/>
      <c r="O62" s="30"/>
      <c r="P62" s="30"/>
      <c r="Q62" s="30"/>
      <c r="R62" s="30"/>
      <c r="S62" s="31" t="s">
        <v>49</v>
      </c>
      <c r="T62" s="32"/>
      <c r="U62" s="32"/>
      <c r="V62" s="21"/>
      <c r="W62" s="10"/>
      <c r="X62" s="10"/>
      <c r="Y62" s="20" t="s">
        <v>9</v>
      </c>
      <c r="Z62" s="12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21"/>
    </row>
    <row r="63" spans="1:39" ht="15.95" customHeight="1">
      <c r="A63" s="10"/>
      <c r="B63" s="10"/>
      <c r="C63" s="20">
        <v>9</v>
      </c>
      <c r="D63" s="30" t="s">
        <v>41</v>
      </c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2" t="s">
        <v>94</v>
      </c>
      <c r="T63" s="32"/>
      <c r="U63" s="32"/>
      <c r="V63" s="49"/>
      <c r="W63" s="10"/>
      <c r="X63" s="10"/>
      <c r="Y63" s="20" t="s">
        <v>10</v>
      </c>
      <c r="Z63" s="12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21"/>
    </row>
    <row r="64" spans="1:39" ht="15.95" customHeight="1">
      <c r="A64" s="10"/>
      <c r="B64" s="10"/>
      <c r="C64" s="20">
        <v>10</v>
      </c>
      <c r="D64" s="30" t="s">
        <v>42</v>
      </c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1" t="s">
        <v>43</v>
      </c>
      <c r="T64" s="31"/>
      <c r="U64" s="31"/>
      <c r="V64" s="77"/>
      <c r="W64" s="10"/>
      <c r="X64" s="10"/>
      <c r="Y64" s="20"/>
      <c r="Z64" s="12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21"/>
    </row>
    <row r="65" spans="1:41" ht="15.95" customHeight="1">
      <c r="A65" s="10"/>
      <c r="B65" s="10"/>
      <c r="C65" s="20">
        <v>11</v>
      </c>
      <c r="D65" s="30" t="s">
        <v>109</v>
      </c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412" t="s">
        <v>102</v>
      </c>
      <c r="T65" s="412"/>
      <c r="U65" s="412"/>
      <c r="V65" s="413"/>
      <c r="W65" s="10"/>
      <c r="X65" s="10"/>
      <c r="Y65" s="20" t="s">
        <v>11</v>
      </c>
      <c r="Z65" s="12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21"/>
    </row>
    <row r="66" spans="1:41" ht="15.95" customHeight="1">
      <c r="A66" s="10"/>
      <c r="B66" s="10"/>
      <c r="C66" s="20">
        <v>12</v>
      </c>
      <c r="D66" s="30" t="s">
        <v>28</v>
      </c>
      <c r="E66" s="30"/>
      <c r="F66" s="30"/>
      <c r="G66" s="30"/>
      <c r="H66" s="30"/>
      <c r="I66" s="30"/>
      <c r="J66" s="30" t="s">
        <v>108</v>
      </c>
      <c r="K66" s="30"/>
      <c r="L66" s="30"/>
      <c r="M66" s="30"/>
      <c r="N66" s="30"/>
      <c r="O66" s="30"/>
      <c r="P66" s="30"/>
      <c r="Q66" s="30"/>
      <c r="R66" s="30"/>
      <c r="S66" s="412" t="s">
        <v>102</v>
      </c>
      <c r="T66" s="412"/>
      <c r="U66" s="412"/>
      <c r="V66" s="413"/>
      <c r="W66" s="10"/>
      <c r="X66" s="10"/>
      <c r="Y66" s="20" t="s">
        <v>12</v>
      </c>
      <c r="Z66" s="12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21"/>
    </row>
    <row r="67" spans="1:41" ht="15.95" customHeight="1">
      <c r="A67" s="10"/>
      <c r="B67" s="10"/>
      <c r="C67" s="20">
        <v>13</v>
      </c>
      <c r="D67" s="108" t="s">
        <v>112</v>
      </c>
      <c r="O67" s="11"/>
      <c r="P67" s="11"/>
      <c r="Q67" s="11"/>
      <c r="R67" s="11"/>
      <c r="S67" s="109" t="s">
        <v>113</v>
      </c>
      <c r="T67" s="109"/>
      <c r="U67" s="109"/>
      <c r="V67" s="109"/>
      <c r="W67" s="10"/>
      <c r="X67" s="10"/>
      <c r="Y67" s="20" t="s">
        <v>13</v>
      </c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21"/>
    </row>
    <row r="68" spans="1:41" ht="15.95" customHeight="1">
      <c r="A68" s="10"/>
      <c r="B68" s="10"/>
      <c r="C68" s="22">
        <v>14</v>
      </c>
      <c r="D68" s="23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78"/>
      <c r="T68" s="78"/>
      <c r="U68" s="78"/>
      <c r="V68" s="79"/>
      <c r="W68" s="10"/>
      <c r="X68" s="10"/>
      <c r="Y68" s="20" t="s">
        <v>35</v>
      </c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21"/>
    </row>
    <row r="69" spans="1:41" ht="15.9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22" t="s">
        <v>29</v>
      </c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5"/>
    </row>
    <row r="70" spans="1:41" ht="15.9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</row>
    <row r="71" spans="1:41" ht="15.9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</row>
    <row r="72" spans="1:41" ht="81" customHeight="1" thickBot="1">
      <c r="A72" s="411" t="s">
        <v>116</v>
      </c>
      <c r="B72" s="411"/>
      <c r="C72" s="406"/>
      <c r="D72" s="406"/>
      <c r="E72" s="406"/>
      <c r="F72" s="406"/>
      <c r="G72" s="406"/>
      <c r="H72" s="406"/>
      <c r="I72" s="406"/>
      <c r="J72" s="406"/>
      <c r="K72" s="406"/>
      <c r="L72" s="406"/>
      <c r="M72" s="406"/>
      <c r="N72" s="406"/>
      <c r="O72" s="406"/>
      <c r="P72" s="406"/>
      <c r="Q72" s="406"/>
      <c r="R72" s="406"/>
      <c r="S72" s="406"/>
      <c r="T72" s="406"/>
      <c r="U72" s="406"/>
      <c r="V72" s="406"/>
      <c r="W72" s="406"/>
      <c r="X72" s="406"/>
      <c r="Y72" s="411"/>
      <c r="Z72" s="411"/>
      <c r="AA72" s="411"/>
      <c r="AB72" s="411"/>
      <c r="AC72" s="411"/>
      <c r="AD72" s="411"/>
      <c r="AE72" s="411"/>
      <c r="AF72" s="411"/>
      <c r="AG72" s="411"/>
      <c r="AH72" s="411"/>
      <c r="AI72" s="411"/>
      <c r="AJ72" s="411"/>
      <c r="AK72" s="411"/>
      <c r="AL72" s="411"/>
      <c r="AM72" s="411"/>
      <c r="AO72" s="407"/>
    </row>
    <row r="73" spans="1:41" ht="28.5" customHeight="1">
      <c r="A73" s="45" t="s">
        <v>1</v>
      </c>
      <c r="B73" s="18" t="s">
        <v>0</v>
      </c>
      <c r="C73" s="126">
        <v>1</v>
      </c>
      <c r="D73" s="177" t="s">
        <v>129</v>
      </c>
      <c r="E73" s="178" t="s">
        <v>134</v>
      </c>
      <c r="F73" s="179" t="s">
        <v>150</v>
      </c>
      <c r="G73" s="141" t="s">
        <v>156</v>
      </c>
      <c r="H73" s="138" t="s">
        <v>160</v>
      </c>
      <c r="I73" s="141" t="s">
        <v>165</v>
      </c>
      <c r="J73" s="141" t="s">
        <v>168</v>
      </c>
      <c r="K73" s="141" t="s">
        <v>169</v>
      </c>
      <c r="L73" s="141" t="s">
        <v>180</v>
      </c>
      <c r="M73" s="147">
        <v>2</v>
      </c>
      <c r="N73" s="153">
        <v>9</v>
      </c>
      <c r="O73" s="147">
        <v>9</v>
      </c>
      <c r="P73" s="141">
        <v>10</v>
      </c>
      <c r="Q73" s="153">
        <v>12</v>
      </c>
      <c r="R73" s="141">
        <v>13</v>
      </c>
      <c r="S73" s="141" t="s">
        <v>199</v>
      </c>
      <c r="T73" s="141">
        <v>14</v>
      </c>
      <c r="U73" s="180">
        <v>15</v>
      </c>
      <c r="V73" s="46">
        <v>17</v>
      </c>
      <c r="W73" s="46">
        <v>18</v>
      </c>
      <c r="X73" s="48">
        <v>19</v>
      </c>
      <c r="Y73" s="45">
        <v>20</v>
      </c>
      <c r="Z73" s="113" t="s">
        <v>2</v>
      </c>
      <c r="AA73" s="46" t="s">
        <v>3</v>
      </c>
      <c r="AB73" s="153" t="s">
        <v>4</v>
      </c>
      <c r="AC73" s="141" t="s">
        <v>5</v>
      </c>
      <c r="AD73" s="190" t="s">
        <v>6</v>
      </c>
      <c r="AE73" s="46" t="s">
        <v>7</v>
      </c>
      <c r="AF73" s="46" t="s">
        <v>8</v>
      </c>
      <c r="AG73" s="46" t="s">
        <v>9</v>
      </c>
      <c r="AH73" s="46" t="s">
        <v>10</v>
      </c>
      <c r="AI73" s="46" t="s">
        <v>11</v>
      </c>
      <c r="AJ73" s="46" t="s">
        <v>12</v>
      </c>
      <c r="AK73" s="46" t="s">
        <v>13</v>
      </c>
      <c r="AL73" s="46" t="s">
        <v>14</v>
      </c>
      <c r="AM73" s="4" t="s">
        <v>15</v>
      </c>
      <c r="AO73" s="407"/>
    </row>
    <row r="74" spans="1:41" ht="18" customHeight="1">
      <c r="A74" s="7">
        <v>1</v>
      </c>
      <c r="B74" s="41" t="s">
        <v>65</v>
      </c>
      <c r="C74" s="120"/>
      <c r="D74" s="121">
        <v>0</v>
      </c>
      <c r="E74" s="120"/>
      <c r="F74" s="121"/>
      <c r="G74" s="120">
        <v>20</v>
      </c>
      <c r="H74" s="120">
        <v>20</v>
      </c>
      <c r="I74" s="120"/>
      <c r="J74" s="120"/>
      <c r="K74" s="120"/>
      <c r="L74" s="120"/>
      <c r="M74" s="120"/>
      <c r="N74" s="154">
        <v>19</v>
      </c>
      <c r="O74" s="120"/>
      <c r="P74" s="2"/>
      <c r="Q74" s="154">
        <v>30</v>
      </c>
      <c r="R74" s="120"/>
      <c r="S74" s="120"/>
      <c r="T74" s="181"/>
      <c r="U74" s="182"/>
      <c r="V74" s="8"/>
      <c r="W74" s="8"/>
      <c r="X74" s="8"/>
      <c r="Y74" s="8"/>
      <c r="Z74" s="94"/>
      <c r="AA74" s="94"/>
      <c r="AB74" s="154">
        <v>250</v>
      </c>
      <c r="AC74" s="120"/>
      <c r="AD74" s="120"/>
      <c r="AE74" s="8"/>
      <c r="AF74" s="8"/>
      <c r="AG74" s="8"/>
      <c r="AH74" s="8"/>
      <c r="AI74" s="8"/>
      <c r="AJ74" s="8"/>
      <c r="AK74" s="8"/>
      <c r="AL74" s="8"/>
      <c r="AM74" s="123">
        <f t="shared" ref="AM74:AM105" si="2">C74+D74+E74+F74+G74+H74+I74+J74+K74+L74+M74+N74+O74+P74+Q74+R74+S74+T74+U74+V74+W74+X74+Y74+Z74+AA74+AB74+AC74+AD74+AE74+AF74+AG74+AH74+AI74+AJ74</f>
        <v>339</v>
      </c>
    </row>
    <row r="75" spans="1:41" ht="18" customHeight="1">
      <c r="A75" s="7">
        <v>2</v>
      </c>
      <c r="B75" s="111" t="s">
        <v>76</v>
      </c>
      <c r="C75" s="120"/>
      <c r="D75" s="121"/>
      <c r="E75" s="120">
        <v>20</v>
      </c>
      <c r="F75" s="120"/>
      <c r="G75" s="120">
        <v>17</v>
      </c>
      <c r="H75" s="120">
        <v>0</v>
      </c>
      <c r="I75" s="142"/>
      <c r="J75" s="120">
        <v>20</v>
      </c>
      <c r="K75" s="120"/>
      <c r="L75" s="120">
        <v>20</v>
      </c>
      <c r="M75" s="120">
        <v>20</v>
      </c>
      <c r="N75" s="154">
        <v>14</v>
      </c>
      <c r="O75" s="120">
        <v>20</v>
      </c>
      <c r="P75" s="103"/>
      <c r="Q75" s="170">
        <v>25.5</v>
      </c>
      <c r="R75" s="121">
        <v>29</v>
      </c>
      <c r="S75" s="120">
        <v>30</v>
      </c>
      <c r="T75" s="181"/>
      <c r="U75" s="182">
        <v>30</v>
      </c>
      <c r="V75" s="33"/>
      <c r="W75" s="33"/>
      <c r="X75" s="33"/>
      <c r="Y75" s="33"/>
      <c r="Z75" s="33"/>
      <c r="AA75" s="33"/>
      <c r="AB75" s="33"/>
      <c r="AC75" s="120">
        <v>12</v>
      </c>
      <c r="AD75" s="120">
        <v>12</v>
      </c>
      <c r="AE75" s="33"/>
      <c r="AF75" s="33"/>
      <c r="AG75" s="33"/>
      <c r="AH75" s="33"/>
      <c r="AI75" s="33"/>
      <c r="AJ75" s="33"/>
      <c r="AK75" s="33"/>
      <c r="AL75" s="33"/>
      <c r="AM75" s="123">
        <f t="shared" si="2"/>
        <v>269.5</v>
      </c>
    </row>
    <row r="76" spans="1:41" ht="18" customHeight="1">
      <c r="A76" s="7">
        <v>3</v>
      </c>
      <c r="B76" s="111" t="s">
        <v>54</v>
      </c>
      <c r="C76" s="120"/>
      <c r="D76" s="120"/>
      <c r="E76" s="120"/>
      <c r="F76" s="120">
        <v>3</v>
      </c>
      <c r="G76" s="120"/>
      <c r="H76" s="120">
        <v>1</v>
      </c>
      <c r="I76" s="120"/>
      <c r="J76" s="120"/>
      <c r="K76" s="120"/>
      <c r="L76" s="120"/>
      <c r="M76" s="120">
        <v>4</v>
      </c>
      <c r="N76" s="154">
        <v>2</v>
      </c>
      <c r="O76" s="120"/>
      <c r="P76" s="2"/>
      <c r="Q76" s="154"/>
      <c r="R76" s="120">
        <v>44</v>
      </c>
      <c r="S76" s="120">
        <v>60</v>
      </c>
      <c r="T76" s="181">
        <v>17</v>
      </c>
      <c r="U76" s="182">
        <v>26</v>
      </c>
      <c r="V76" s="8"/>
      <c r="W76" s="8"/>
      <c r="X76" s="8"/>
      <c r="Y76" s="8"/>
      <c r="Z76" s="8"/>
      <c r="AA76" s="8"/>
      <c r="AB76" s="8"/>
      <c r="AC76" s="120">
        <v>20</v>
      </c>
      <c r="AD76" s="120"/>
      <c r="AE76" s="8"/>
      <c r="AF76" s="8"/>
      <c r="AG76" s="8"/>
      <c r="AH76" s="8"/>
      <c r="AI76" s="8"/>
      <c r="AJ76" s="8"/>
      <c r="AK76" s="8"/>
      <c r="AL76" s="8"/>
      <c r="AM76" s="123">
        <f t="shared" si="2"/>
        <v>177</v>
      </c>
    </row>
    <row r="77" spans="1:41" ht="18" customHeight="1">
      <c r="A77" s="7">
        <v>4</v>
      </c>
      <c r="B77" s="8" t="s">
        <v>120</v>
      </c>
      <c r="C77" s="131">
        <v>13</v>
      </c>
      <c r="D77" s="120"/>
      <c r="E77" s="120">
        <v>0</v>
      </c>
      <c r="F77" s="121"/>
      <c r="G77" s="120">
        <v>9</v>
      </c>
      <c r="H77" s="120">
        <v>7</v>
      </c>
      <c r="I77" s="142"/>
      <c r="J77" s="120">
        <v>13</v>
      </c>
      <c r="K77" s="120"/>
      <c r="L77" s="120">
        <v>18</v>
      </c>
      <c r="M77" s="120"/>
      <c r="N77" s="154">
        <v>1</v>
      </c>
      <c r="O77" s="120"/>
      <c r="P77" s="121">
        <v>7</v>
      </c>
      <c r="Q77" s="170"/>
      <c r="R77" s="121">
        <v>31</v>
      </c>
      <c r="S77" s="120">
        <v>39</v>
      </c>
      <c r="T77" s="181">
        <v>6</v>
      </c>
      <c r="U77" s="182">
        <v>12</v>
      </c>
      <c r="V77" s="33"/>
      <c r="W77" s="33"/>
      <c r="X77" s="33"/>
      <c r="Y77" s="33"/>
      <c r="Z77" s="33"/>
      <c r="AA77" s="33"/>
      <c r="AB77" s="33"/>
      <c r="AC77" s="120">
        <v>9</v>
      </c>
      <c r="AD77" s="120"/>
      <c r="AE77" s="33"/>
      <c r="AF77" s="33"/>
      <c r="AG77" s="33"/>
      <c r="AH77" s="33"/>
      <c r="AI77" s="33"/>
      <c r="AJ77" s="33"/>
      <c r="AK77" s="33"/>
      <c r="AL77" s="33"/>
      <c r="AM77" s="123">
        <f t="shared" si="2"/>
        <v>165</v>
      </c>
    </row>
    <row r="78" spans="1:41" ht="18" customHeight="1">
      <c r="A78" s="7">
        <v>5</v>
      </c>
      <c r="B78" s="8" t="s">
        <v>137</v>
      </c>
      <c r="C78" s="120"/>
      <c r="D78" s="120"/>
      <c r="E78" s="120">
        <v>15</v>
      </c>
      <c r="F78" s="120"/>
      <c r="G78" s="120">
        <v>11</v>
      </c>
      <c r="H78" s="120"/>
      <c r="I78" s="142"/>
      <c r="J78" s="120">
        <v>11</v>
      </c>
      <c r="K78" s="120">
        <v>11</v>
      </c>
      <c r="L78" s="120"/>
      <c r="M78" s="120"/>
      <c r="N78" s="154">
        <v>16</v>
      </c>
      <c r="O78" s="120">
        <v>10</v>
      </c>
      <c r="P78" s="103"/>
      <c r="Q78" s="170">
        <v>13.5</v>
      </c>
      <c r="R78" s="121">
        <v>26</v>
      </c>
      <c r="S78" s="120">
        <v>36</v>
      </c>
      <c r="T78" s="181"/>
      <c r="U78" s="182"/>
      <c r="V78" s="33"/>
      <c r="W78" s="33"/>
      <c r="X78" s="33"/>
      <c r="Y78" s="33"/>
      <c r="Z78" s="33"/>
      <c r="AA78" s="33"/>
      <c r="AB78" s="33"/>
      <c r="AC78" s="120"/>
      <c r="AD78" s="120"/>
      <c r="AE78" s="33"/>
      <c r="AF78" s="33"/>
      <c r="AG78" s="33"/>
      <c r="AH78" s="33"/>
      <c r="AI78" s="33"/>
      <c r="AJ78" s="33"/>
      <c r="AK78" s="33"/>
      <c r="AL78" s="33"/>
      <c r="AM78" s="123">
        <f t="shared" si="2"/>
        <v>149.5</v>
      </c>
    </row>
    <row r="79" spans="1:41" ht="18" customHeight="1">
      <c r="A79" s="7">
        <v>6</v>
      </c>
      <c r="B79" s="8" t="s">
        <v>119</v>
      </c>
      <c r="C79" s="131">
        <v>15</v>
      </c>
      <c r="D79" s="120">
        <v>6</v>
      </c>
      <c r="E79" s="120"/>
      <c r="F79" s="121"/>
      <c r="G79" s="120"/>
      <c r="H79" s="120"/>
      <c r="I79" s="120">
        <v>20</v>
      </c>
      <c r="J79" s="120"/>
      <c r="K79" s="120">
        <v>20</v>
      </c>
      <c r="L79" s="120">
        <v>34</v>
      </c>
      <c r="M79" s="120">
        <v>10</v>
      </c>
      <c r="N79" s="154">
        <v>11</v>
      </c>
      <c r="O79" s="120">
        <v>0</v>
      </c>
      <c r="P79" s="103"/>
      <c r="Q79" s="170"/>
      <c r="R79" s="121">
        <v>18</v>
      </c>
      <c r="S79" s="120">
        <v>9</v>
      </c>
      <c r="T79" s="181"/>
      <c r="U79" s="182"/>
      <c r="V79" s="33"/>
      <c r="W79" s="33"/>
      <c r="X79" s="33"/>
      <c r="Y79" s="33"/>
      <c r="Z79" s="33"/>
      <c r="AA79" s="33"/>
      <c r="AB79" s="33"/>
      <c r="AC79" s="120"/>
      <c r="AD79" s="120"/>
      <c r="AE79" s="33"/>
      <c r="AF79" s="33"/>
      <c r="AG79" s="33"/>
      <c r="AH79" s="33"/>
      <c r="AI79" s="33"/>
      <c r="AJ79" s="33"/>
      <c r="AK79" s="33"/>
      <c r="AL79" s="33"/>
      <c r="AM79" s="123">
        <f t="shared" si="2"/>
        <v>143</v>
      </c>
    </row>
    <row r="80" spans="1:41" ht="18" customHeight="1">
      <c r="A80" s="7">
        <v>7</v>
      </c>
      <c r="B80" s="40" t="s">
        <v>107</v>
      </c>
      <c r="C80" s="131">
        <v>13</v>
      </c>
      <c r="D80" s="121">
        <v>17</v>
      </c>
      <c r="E80" s="120"/>
      <c r="F80" s="121"/>
      <c r="G80" s="120">
        <v>10</v>
      </c>
      <c r="H80" s="120">
        <v>10</v>
      </c>
      <c r="I80" s="120"/>
      <c r="J80" s="120">
        <v>15</v>
      </c>
      <c r="K80" s="120">
        <v>0</v>
      </c>
      <c r="L80" s="144">
        <v>2</v>
      </c>
      <c r="M80" s="121"/>
      <c r="N80" s="155"/>
      <c r="O80" s="120">
        <v>4</v>
      </c>
      <c r="P80" s="103"/>
      <c r="Q80" s="170">
        <v>1.5</v>
      </c>
      <c r="R80" s="121">
        <v>23</v>
      </c>
      <c r="S80" s="120">
        <v>33</v>
      </c>
      <c r="T80" s="181"/>
      <c r="U80" s="182"/>
      <c r="V80" s="33"/>
      <c r="W80" s="33"/>
      <c r="X80" s="33"/>
      <c r="Y80" s="33"/>
      <c r="Z80" s="33"/>
      <c r="AA80" s="33"/>
      <c r="AB80" s="33"/>
      <c r="AC80" s="120"/>
      <c r="AD80" s="120">
        <v>13</v>
      </c>
      <c r="AE80" s="33"/>
      <c r="AF80" s="33"/>
      <c r="AG80" s="33"/>
      <c r="AH80" s="33"/>
      <c r="AI80" s="33"/>
      <c r="AJ80" s="33"/>
      <c r="AK80" s="33"/>
      <c r="AL80" s="33"/>
      <c r="AM80" s="123">
        <f t="shared" si="2"/>
        <v>141.5</v>
      </c>
    </row>
    <row r="81" spans="1:39" ht="18" customHeight="1">
      <c r="A81" s="7">
        <v>8</v>
      </c>
      <c r="B81" s="8" t="s">
        <v>123</v>
      </c>
      <c r="C81" s="131">
        <v>9</v>
      </c>
      <c r="D81" s="120">
        <v>4</v>
      </c>
      <c r="E81" s="120"/>
      <c r="F81" s="121"/>
      <c r="G81" s="120"/>
      <c r="H81" s="120"/>
      <c r="I81" s="143">
        <v>6</v>
      </c>
      <c r="J81" s="120">
        <v>7</v>
      </c>
      <c r="K81" s="120"/>
      <c r="L81" s="120">
        <v>40</v>
      </c>
      <c r="M81" s="120"/>
      <c r="N81" s="156"/>
      <c r="O81" s="120">
        <v>17</v>
      </c>
      <c r="P81" s="7"/>
      <c r="Q81" s="156"/>
      <c r="R81" s="176">
        <v>12</v>
      </c>
      <c r="S81" s="120">
        <v>45</v>
      </c>
      <c r="T81" s="181"/>
      <c r="U81" s="183">
        <v>0</v>
      </c>
      <c r="V81" s="33"/>
      <c r="W81" s="33"/>
      <c r="X81" s="33"/>
      <c r="Y81" s="33"/>
      <c r="Z81" s="33"/>
      <c r="AA81" s="33"/>
      <c r="AB81" s="33"/>
      <c r="AC81" s="120"/>
      <c r="AD81" s="120"/>
      <c r="AE81" s="33"/>
      <c r="AF81" s="33"/>
      <c r="AG81" s="33"/>
      <c r="AH81" s="33"/>
      <c r="AI81" s="33"/>
      <c r="AJ81" s="33"/>
      <c r="AK81" s="33"/>
      <c r="AL81" s="33"/>
      <c r="AM81" s="123">
        <f t="shared" si="2"/>
        <v>140</v>
      </c>
    </row>
    <row r="82" spans="1:39" ht="18" customHeight="1">
      <c r="A82" s="7">
        <v>9</v>
      </c>
      <c r="B82" s="8" t="s">
        <v>130</v>
      </c>
      <c r="C82" s="33"/>
      <c r="D82" s="119">
        <v>12</v>
      </c>
      <c r="E82" s="120"/>
      <c r="F82" s="121">
        <v>7</v>
      </c>
      <c r="G82" s="120">
        <v>0</v>
      </c>
      <c r="H82" s="120"/>
      <c r="I82" s="120">
        <v>12</v>
      </c>
      <c r="J82" s="120">
        <v>0</v>
      </c>
      <c r="K82" s="120"/>
      <c r="L82" s="144">
        <v>6</v>
      </c>
      <c r="M82" s="121">
        <v>15</v>
      </c>
      <c r="N82" s="155"/>
      <c r="O82" s="120"/>
      <c r="P82" s="169">
        <v>3</v>
      </c>
      <c r="Q82" s="155"/>
      <c r="R82" s="121">
        <v>12</v>
      </c>
      <c r="S82" s="120">
        <v>27</v>
      </c>
      <c r="T82" s="181">
        <v>15</v>
      </c>
      <c r="U82" s="182">
        <v>23</v>
      </c>
      <c r="V82" s="33"/>
      <c r="W82" s="33"/>
      <c r="X82" s="33"/>
      <c r="Y82" s="33"/>
      <c r="Z82" s="33"/>
      <c r="AA82" s="33"/>
      <c r="AB82" s="33"/>
      <c r="AC82" s="120"/>
      <c r="AD82" s="120"/>
      <c r="AE82" s="33"/>
      <c r="AF82" s="33"/>
      <c r="AG82" s="33"/>
      <c r="AH82" s="33"/>
      <c r="AI82" s="33"/>
      <c r="AJ82" s="33"/>
      <c r="AK82" s="33"/>
      <c r="AL82" s="33"/>
      <c r="AM82" s="123">
        <f t="shared" si="2"/>
        <v>132</v>
      </c>
    </row>
    <row r="83" spans="1:39" ht="18" customHeight="1">
      <c r="A83" s="7">
        <v>10</v>
      </c>
      <c r="B83" s="111" t="s">
        <v>117</v>
      </c>
      <c r="C83" s="131">
        <v>17</v>
      </c>
      <c r="D83" s="120">
        <v>0</v>
      </c>
      <c r="E83" s="120"/>
      <c r="F83" s="121"/>
      <c r="G83" s="120">
        <v>17</v>
      </c>
      <c r="H83" s="120">
        <v>17</v>
      </c>
      <c r="I83" s="120"/>
      <c r="J83" s="120"/>
      <c r="K83" s="120">
        <v>12</v>
      </c>
      <c r="L83" s="144">
        <v>16</v>
      </c>
      <c r="M83" s="121"/>
      <c r="N83" s="155"/>
      <c r="O83" s="120">
        <v>0</v>
      </c>
      <c r="P83" s="103"/>
      <c r="Q83" s="170">
        <v>12</v>
      </c>
      <c r="R83" s="121">
        <v>28</v>
      </c>
      <c r="S83" s="120"/>
      <c r="T83" s="181"/>
      <c r="U83" s="182"/>
      <c r="V83" s="33"/>
      <c r="W83" s="33"/>
      <c r="X83" s="33"/>
      <c r="Y83" s="33"/>
      <c r="Z83" s="33"/>
      <c r="AA83" s="33"/>
      <c r="AB83" s="33"/>
      <c r="AC83" s="120"/>
      <c r="AD83" s="120">
        <v>13</v>
      </c>
      <c r="AE83" s="33"/>
      <c r="AF83" s="33"/>
      <c r="AG83" s="33"/>
      <c r="AH83" s="33"/>
      <c r="AI83" s="33"/>
      <c r="AJ83" s="33"/>
      <c r="AK83" s="33"/>
      <c r="AL83" s="33"/>
      <c r="AM83" s="123">
        <f t="shared" si="2"/>
        <v>132</v>
      </c>
    </row>
    <row r="84" spans="1:39" ht="18" customHeight="1">
      <c r="A84" s="7">
        <v>11</v>
      </c>
      <c r="B84" s="111" t="s">
        <v>84</v>
      </c>
      <c r="C84" s="130"/>
      <c r="D84" s="121"/>
      <c r="E84" s="120"/>
      <c r="F84" s="121"/>
      <c r="G84" s="120"/>
      <c r="H84" s="120"/>
      <c r="I84" s="120">
        <v>17</v>
      </c>
      <c r="J84" s="120"/>
      <c r="K84" s="120">
        <v>17</v>
      </c>
      <c r="L84" s="120"/>
      <c r="M84" s="120"/>
      <c r="N84" s="154"/>
      <c r="O84" s="120">
        <v>0</v>
      </c>
      <c r="P84" s="103"/>
      <c r="Q84" s="170"/>
      <c r="R84" s="121">
        <v>30</v>
      </c>
      <c r="S84" s="120">
        <v>51</v>
      </c>
      <c r="T84" s="181"/>
      <c r="U84" s="182"/>
      <c r="V84" s="33"/>
      <c r="W84" s="33"/>
      <c r="X84" s="33"/>
      <c r="Y84" s="33"/>
      <c r="Z84" s="33"/>
      <c r="AA84" s="33"/>
      <c r="AB84" s="33"/>
      <c r="AC84" s="120"/>
      <c r="AD84" s="120"/>
      <c r="AE84" s="33"/>
      <c r="AF84" s="33"/>
      <c r="AG84" s="33"/>
      <c r="AH84" s="33"/>
      <c r="AI84" s="33"/>
      <c r="AJ84" s="33"/>
      <c r="AK84" s="33"/>
      <c r="AL84" s="33"/>
      <c r="AM84" s="123">
        <f t="shared" si="2"/>
        <v>115</v>
      </c>
    </row>
    <row r="85" spans="1:39" ht="18" customHeight="1">
      <c r="A85" s="7">
        <v>12</v>
      </c>
      <c r="B85" s="8" t="s">
        <v>141</v>
      </c>
      <c r="C85" s="130"/>
      <c r="D85" s="121"/>
      <c r="E85" s="120">
        <v>6</v>
      </c>
      <c r="F85" s="121"/>
      <c r="G85" s="120"/>
      <c r="H85" s="120"/>
      <c r="I85" s="120">
        <v>0</v>
      </c>
      <c r="J85" s="120"/>
      <c r="K85" s="120">
        <v>7</v>
      </c>
      <c r="L85" s="120"/>
      <c r="M85" s="120">
        <v>17</v>
      </c>
      <c r="N85" s="154"/>
      <c r="O85" s="120">
        <v>0</v>
      </c>
      <c r="P85" s="103"/>
      <c r="Q85" s="170"/>
      <c r="R85" s="121">
        <v>41</v>
      </c>
      <c r="S85" s="120">
        <v>18</v>
      </c>
      <c r="T85" s="181"/>
      <c r="U85" s="182">
        <v>18</v>
      </c>
      <c r="V85" s="33"/>
      <c r="W85" s="33"/>
      <c r="X85" s="33"/>
      <c r="Y85" s="33"/>
      <c r="Z85" s="33"/>
      <c r="AA85" s="33"/>
      <c r="AB85" s="33"/>
      <c r="AC85" s="120"/>
      <c r="AD85" s="120"/>
      <c r="AE85" s="33"/>
      <c r="AF85" s="33"/>
      <c r="AG85" s="33"/>
      <c r="AH85" s="33"/>
      <c r="AI85" s="33"/>
      <c r="AJ85" s="33"/>
      <c r="AK85" s="33"/>
      <c r="AL85" s="33"/>
      <c r="AM85" s="123">
        <f t="shared" si="2"/>
        <v>107</v>
      </c>
    </row>
    <row r="86" spans="1:39" ht="18" customHeight="1">
      <c r="A86" s="7">
        <v>13</v>
      </c>
      <c r="B86" s="8" t="s">
        <v>122</v>
      </c>
      <c r="C86" s="131">
        <v>10</v>
      </c>
      <c r="D86" s="121">
        <v>8</v>
      </c>
      <c r="E86" s="120">
        <v>12</v>
      </c>
      <c r="F86" s="120">
        <v>9</v>
      </c>
      <c r="G86" s="120">
        <v>12</v>
      </c>
      <c r="H86" s="120"/>
      <c r="I86" s="120"/>
      <c r="J86" s="120"/>
      <c r="K86" s="120"/>
      <c r="L86" s="120">
        <v>0</v>
      </c>
      <c r="M86" s="120">
        <v>7</v>
      </c>
      <c r="N86" s="156"/>
      <c r="O86" s="120">
        <v>7</v>
      </c>
      <c r="P86" s="7"/>
      <c r="Q86" s="156"/>
      <c r="R86" s="176">
        <v>3</v>
      </c>
      <c r="S86" s="120">
        <v>3</v>
      </c>
      <c r="T86" s="181">
        <v>9</v>
      </c>
      <c r="U86" s="183">
        <v>8</v>
      </c>
      <c r="V86" s="33"/>
      <c r="W86" s="33"/>
      <c r="X86" s="33"/>
      <c r="Y86" s="33"/>
      <c r="Z86" s="33"/>
      <c r="AA86" s="33"/>
      <c r="AB86" s="33"/>
      <c r="AC86" s="120"/>
      <c r="AD86" s="120"/>
      <c r="AE86" s="33"/>
      <c r="AF86" s="33"/>
      <c r="AG86" s="33"/>
      <c r="AH86" s="33"/>
      <c r="AI86" s="33"/>
      <c r="AJ86" s="33"/>
      <c r="AK86" s="33"/>
      <c r="AL86" s="33"/>
      <c r="AM86" s="123">
        <f t="shared" si="2"/>
        <v>88</v>
      </c>
    </row>
    <row r="87" spans="1:39" ht="18" customHeight="1">
      <c r="A87" s="7">
        <v>14</v>
      </c>
      <c r="B87" s="8" t="s">
        <v>118</v>
      </c>
      <c r="C87" s="131">
        <v>20</v>
      </c>
      <c r="D87" s="121">
        <v>20</v>
      </c>
      <c r="E87" s="120"/>
      <c r="F87" s="121"/>
      <c r="G87" s="120"/>
      <c r="H87" s="120"/>
      <c r="I87" s="120">
        <v>15</v>
      </c>
      <c r="J87" s="120"/>
      <c r="K87" s="120"/>
      <c r="L87" s="120">
        <v>10</v>
      </c>
      <c r="M87" s="120"/>
      <c r="N87" s="154">
        <v>9</v>
      </c>
      <c r="O87" s="120"/>
      <c r="P87" s="103"/>
      <c r="Q87" s="170"/>
      <c r="R87" s="121"/>
      <c r="S87" s="120"/>
      <c r="T87" s="181">
        <v>5</v>
      </c>
      <c r="U87" s="182"/>
      <c r="V87" s="33"/>
      <c r="W87" s="33"/>
      <c r="X87" s="33"/>
      <c r="Y87" s="33"/>
      <c r="Z87" s="94"/>
      <c r="AA87" s="33"/>
      <c r="AB87" s="33"/>
      <c r="AC87" s="120"/>
      <c r="AD87" s="120"/>
      <c r="AE87" s="33"/>
      <c r="AF87" s="33"/>
      <c r="AG87" s="33"/>
      <c r="AH87" s="33"/>
      <c r="AI87" s="33"/>
      <c r="AJ87" s="33"/>
      <c r="AK87" s="33"/>
      <c r="AL87" s="33"/>
      <c r="AM87" s="123">
        <f t="shared" si="2"/>
        <v>79</v>
      </c>
    </row>
    <row r="88" spans="1:39" ht="18" customHeight="1">
      <c r="A88" s="7">
        <v>15</v>
      </c>
      <c r="B88" s="41" t="s">
        <v>121</v>
      </c>
      <c r="C88" s="131">
        <v>11</v>
      </c>
      <c r="D88" s="144">
        <v>10</v>
      </c>
      <c r="E88" s="120">
        <v>9</v>
      </c>
      <c r="F88" s="121"/>
      <c r="G88" s="120">
        <v>5</v>
      </c>
      <c r="H88" s="120">
        <v>0</v>
      </c>
      <c r="I88" s="120">
        <v>11</v>
      </c>
      <c r="J88" s="120"/>
      <c r="K88" s="120">
        <v>0</v>
      </c>
      <c r="L88" s="120">
        <v>14</v>
      </c>
      <c r="M88" s="2"/>
      <c r="N88" s="154"/>
      <c r="O88" s="120"/>
      <c r="P88" s="103"/>
      <c r="Q88" s="170"/>
      <c r="R88" s="121"/>
      <c r="S88" s="120"/>
      <c r="T88" s="181">
        <v>7</v>
      </c>
      <c r="U88" s="182"/>
      <c r="V88" s="33"/>
      <c r="W88" s="33"/>
      <c r="X88" s="33"/>
      <c r="Y88" s="33"/>
      <c r="Z88" s="33"/>
      <c r="AA88" s="33"/>
      <c r="AB88" s="33"/>
      <c r="AC88" s="120"/>
      <c r="AD88" s="120"/>
      <c r="AE88" s="33"/>
      <c r="AF88" s="33"/>
      <c r="AG88" s="33"/>
      <c r="AH88" s="33"/>
      <c r="AI88" s="33"/>
      <c r="AJ88" s="33"/>
      <c r="AK88" s="33"/>
      <c r="AL88" s="33"/>
      <c r="AM88" s="123">
        <f t="shared" si="2"/>
        <v>67</v>
      </c>
    </row>
    <row r="89" spans="1:39" ht="18" customHeight="1">
      <c r="A89" s="7">
        <v>16</v>
      </c>
      <c r="B89" s="40" t="s">
        <v>83</v>
      </c>
      <c r="C89" s="131">
        <v>7</v>
      </c>
      <c r="D89" s="121">
        <v>0</v>
      </c>
      <c r="E89" s="120"/>
      <c r="F89" s="121"/>
      <c r="G89" s="120"/>
      <c r="H89" s="120">
        <v>0</v>
      </c>
      <c r="I89" s="120">
        <v>3</v>
      </c>
      <c r="J89" s="131"/>
      <c r="K89" s="120">
        <v>7</v>
      </c>
      <c r="L89" s="120"/>
      <c r="M89" s="120"/>
      <c r="N89" s="154"/>
      <c r="O89" s="120">
        <v>11</v>
      </c>
      <c r="P89" s="103"/>
      <c r="Q89" s="170"/>
      <c r="R89" s="121"/>
      <c r="S89" s="120">
        <v>21</v>
      </c>
      <c r="T89" s="181">
        <v>0</v>
      </c>
      <c r="U89" s="182">
        <v>17</v>
      </c>
      <c r="V89" s="33"/>
      <c r="W89" s="33"/>
      <c r="X89" s="33"/>
      <c r="Y89" s="33"/>
      <c r="Z89" s="33"/>
      <c r="AA89" s="33"/>
      <c r="AB89" s="33"/>
      <c r="AC89" s="120"/>
      <c r="AD89" s="120"/>
      <c r="AE89" s="33"/>
      <c r="AF89" s="33"/>
      <c r="AG89" s="33"/>
      <c r="AH89" s="33"/>
      <c r="AI89" s="33"/>
      <c r="AJ89" s="33"/>
      <c r="AK89" s="33"/>
      <c r="AL89" s="33"/>
      <c r="AM89" s="123">
        <f t="shared" si="2"/>
        <v>66</v>
      </c>
    </row>
    <row r="90" spans="1:39" ht="18" customHeight="1">
      <c r="A90" s="7">
        <v>17</v>
      </c>
      <c r="B90" s="111" t="s">
        <v>144</v>
      </c>
      <c r="C90" s="120"/>
      <c r="D90" s="120"/>
      <c r="E90" s="120">
        <v>3</v>
      </c>
      <c r="F90" s="121"/>
      <c r="G90" s="120">
        <v>0</v>
      </c>
      <c r="H90" s="120">
        <v>0</v>
      </c>
      <c r="I90" s="120">
        <v>0</v>
      </c>
      <c r="J90" s="120">
        <v>6</v>
      </c>
      <c r="K90" s="120">
        <v>0</v>
      </c>
      <c r="L90" s="120"/>
      <c r="M90" s="120">
        <v>9</v>
      </c>
      <c r="N90" s="154"/>
      <c r="O90" s="120">
        <v>0</v>
      </c>
      <c r="P90" s="2"/>
      <c r="Q90" s="154">
        <v>4.5</v>
      </c>
      <c r="R90" s="120">
        <v>17</v>
      </c>
      <c r="S90" s="120">
        <v>24</v>
      </c>
      <c r="T90" s="181"/>
      <c r="U90" s="182"/>
      <c r="V90" s="8"/>
      <c r="W90" s="8"/>
      <c r="X90" s="8"/>
      <c r="Y90" s="8"/>
      <c r="Z90" s="8"/>
      <c r="AA90" s="8"/>
      <c r="AB90" s="8"/>
      <c r="AC90" s="120"/>
      <c r="AD90" s="120"/>
      <c r="AE90" s="8"/>
      <c r="AF90" s="8"/>
      <c r="AG90" s="8"/>
      <c r="AH90" s="8"/>
      <c r="AI90" s="8"/>
      <c r="AJ90" s="8"/>
      <c r="AK90" s="8"/>
      <c r="AL90" s="8"/>
      <c r="AM90" s="123">
        <f t="shared" si="2"/>
        <v>63.5</v>
      </c>
    </row>
    <row r="91" spans="1:39" ht="18" customHeight="1">
      <c r="A91" s="7">
        <v>18</v>
      </c>
      <c r="B91" s="8" t="s">
        <v>155</v>
      </c>
      <c r="C91" s="2"/>
      <c r="D91" s="37"/>
      <c r="E91" s="120"/>
      <c r="F91" s="121">
        <v>2</v>
      </c>
      <c r="G91" s="120"/>
      <c r="H91" s="120">
        <v>3</v>
      </c>
      <c r="I91" s="142">
        <v>5</v>
      </c>
      <c r="J91" s="120">
        <v>5</v>
      </c>
      <c r="K91" s="120"/>
      <c r="L91" s="120"/>
      <c r="M91" s="120">
        <v>13</v>
      </c>
      <c r="N91" s="154">
        <v>10</v>
      </c>
      <c r="O91" s="120">
        <v>5</v>
      </c>
      <c r="P91" s="103"/>
      <c r="Q91" s="170"/>
      <c r="R91" s="121">
        <v>5</v>
      </c>
      <c r="S91" s="120"/>
      <c r="T91" s="181"/>
      <c r="U91" s="182">
        <v>11</v>
      </c>
      <c r="V91" s="33"/>
      <c r="W91" s="33"/>
      <c r="X91" s="33"/>
      <c r="Y91" s="33"/>
      <c r="Z91" s="33"/>
      <c r="AA91" s="33"/>
      <c r="AB91" s="33"/>
      <c r="AC91" s="120"/>
      <c r="AD91" s="120"/>
      <c r="AE91" s="33"/>
      <c r="AF91" s="33"/>
      <c r="AG91" s="33"/>
      <c r="AH91" s="33"/>
      <c r="AI91" s="33"/>
      <c r="AJ91" s="33"/>
      <c r="AK91" s="33"/>
      <c r="AL91" s="33"/>
      <c r="AM91" s="123">
        <f t="shared" si="2"/>
        <v>59</v>
      </c>
    </row>
    <row r="92" spans="1:39" ht="18" customHeight="1">
      <c r="A92" s="7">
        <v>19</v>
      </c>
      <c r="B92" s="8" t="s">
        <v>139</v>
      </c>
      <c r="C92" s="8"/>
      <c r="D92" s="8"/>
      <c r="E92" s="120">
        <v>10</v>
      </c>
      <c r="F92" s="121"/>
      <c r="G92" s="120">
        <v>0</v>
      </c>
      <c r="H92" s="120">
        <v>6</v>
      </c>
      <c r="I92" s="120"/>
      <c r="J92" s="120">
        <v>2</v>
      </c>
      <c r="K92" s="120">
        <v>11</v>
      </c>
      <c r="L92" s="144">
        <v>30</v>
      </c>
      <c r="M92" s="121"/>
      <c r="N92" s="155"/>
      <c r="O92" s="120"/>
      <c r="P92" s="169"/>
      <c r="Q92" s="155"/>
      <c r="R92" s="121"/>
      <c r="S92" s="120"/>
      <c r="T92" s="181"/>
      <c r="U92" s="182"/>
      <c r="V92" s="33"/>
      <c r="W92" s="33"/>
      <c r="X92" s="33"/>
      <c r="Y92" s="33"/>
      <c r="Z92" s="33"/>
      <c r="AA92" s="33"/>
      <c r="AB92" s="33"/>
      <c r="AC92" s="120"/>
      <c r="AD92" s="120"/>
      <c r="AE92" s="33"/>
      <c r="AF92" s="33"/>
      <c r="AG92" s="33"/>
      <c r="AH92" s="33"/>
      <c r="AI92" s="33"/>
      <c r="AJ92" s="33"/>
      <c r="AK92" s="33"/>
      <c r="AL92" s="33"/>
      <c r="AM92" s="123">
        <f t="shared" si="2"/>
        <v>59</v>
      </c>
    </row>
    <row r="93" spans="1:39" ht="18" customHeight="1">
      <c r="A93" s="7">
        <v>20</v>
      </c>
      <c r="B93" s="41" t="s">
        <v>179</v>
      </c>
      <c r="C93" s="120"/>
      <c r="D93" s="120"/>
      <c r="E93" s="120"/>
      <c r="F93" s="120"/>
      <c r="G93" s="120">
        <v>0</v>
      </c>
      <c r="H93" s="120">
        <v>0</v>
      </c>
      <c r="I93" s="120">
        <v>13</v>
      </c>
      <c r="J93" s="120"/>
      <c r="K93" s="120">
        <v>9</v>
      </c>
      <c r="L93" s="120">
        <v>8</v>
      </c>
      <c r="M93" s="120"/>
      <c r="N93" s="154">
        <v>4</v>
      </c>
      <c r="O93" s="120">
        <v>2</v>
      </c>
      <c r="P93" s="103"/>
      <c r="Q93" s="170">
        <v>19.5</v>
      </c>
      <c r="R93" s="121"/>
      <c r="S93" s="120"/>
      <c r="T93" s="181"/>
      <c r="U93" s="182"/>
      <c r="V93" s="33"/>
      <c r="W93" s="33"/>
      <c r="X93" s="33"/>
      <c r="Y93" s="33"/>
      <c r="Z93" s="33"/>
      <c r="AA93" s="33"/>
      <c r="AB93" s="33"/>
      <c r="AC93" s="120"/>
      <c r="AD93" s="120"/>
      <c r="AE93" s="33"/>
      <c r="AF93" s="33"/>
      <c r="AG93" s="33"/>
      <c r="AH93" s="33"/>
      <c r="AI93" s="33"/>
      <c r="AJ93" s="33"/>
      <c r="AK93" s="33"/>
      <c r="AL93" s="33"/>
      <c r="AM93" s="123">
        <f t="shared" si="2"/>
        <v>55.5</v>
      </c>
    </row>
    <row r="94" spans="1:39" ht="18" customHeight="1">
      <c r="A94" s="7">
        <v>21</v>
      </c>
      <c r="B94" s="8" t="s">
        <v>126</v>
      </c>
      <c r="C94" s="119">
        <v>0</v>
      </c>
      <c r="D94" s="121">
        <v>3</v>
      </c>
      <c r="E94" s="120">
        <v>17</v>
      </c>
      <c r="F94" s="121"/>
      <c r="G94" s="120">
        <v>2</v>
      </c>
      <c r="H94" s="120"/>
      <c r="I94" s="120">
        <v>0</v>
      </c>
      <c r="J94" s="120"/>
      <c r="K94" s="120"/>
      <c r="L94" s="120"/>
      <c r="M94" s="120"/>
      <c r="N94" s="154"/>
      <c r="O94" s="120">
        <v>13</v>
      </c>
      <c r="P94" s="103"/>
      <c r="Q94" s="170"/>
      <c r="R94" s="121">
        <v>2</v>
      </c>
      <c r="S94" s="120"/>
      <c r="T94" s="181">
        <v>11</v>
      </c>
      <c r="U94" s="182">
        <v>6</v>
      </c>
      <c r="V94" s="33"/>
      <c r="W94" s="33"/>
      <c r="X94" s="33"/>
      <c r="Y94" s="33"/>
      <c r="Z94" s="33"/>
      <c r="AA94" s="33"/>
      <c r="AB94" s="33"/>
      <c r="AC94" s="120"/>
      <c r="AD94" s="120"/>
      <c r="AE94" s="33"/>
      <c r="AF94" s="33"/>
      <c r="AG94" s="33"/>
      <c r="AH94" s="33"/>
      <c r="AI94" s="33"/>
      <c r="AJ94" s="33"/>
      <c r="AK94" s="33"/>
      <c r="AL94" s="33"/>
      <c r="AM94" s="123">
        <f t="shared" si="2"/>
        <v>54</v>
      </c>
    </row>
    <row r="95" spans="1:39" ht="18" customHeight="1">
      <c r="A95" s="7">
        <v>22</v>
      </c>
      <c r="B95" s="44" t="s">
        <v>92</v>
      </c>
      <c r="C95" s="134"/>
      <c r="D95" s="121"/>
      <c r="E95" s="120"/>
      <c r="F95" s="121"/>
      <c r="G95" s="137"/>
      <c r="H95" s="120"/>
      <c r="I95" s="120"/>
      <c r="J95" s="120"/>
      <c r="K95" s="120">
        <v>4</v>
      </c>
      <c r="L95" s="120"/>
      <c r="M95" s="120"/>
      <c r="N95" s="154"/>
      <c r="O95" s="120">
        <v>15</v>
      </c>
      <c r="P95" s="2"/>
      <c r="Q95" s="154"/>
      <c r="R95" s="120"/>
      <c r="S95" s="120"/>
      <c r="T95" s="181">
        <v>20</v>
      </c>
      <c r="U95" s="182">
        <v>15</v>
      </c>
      <c r="V95" s="37"/>
      <c r="W95" s="37"/>
      <c r="X95" s="37"/>
      <c r="Y95" s="37"/>
      <c r="Z95" s="37"/>
      <c r="AA95" s="37"/>
      <c r="AB95" s="37"/>
      <c r="AC95" s="120"/>
      <c r="AD95" s="120"/>
      <c r="AE95" s="37"/>
      <c r="AF95" s="37"/>
      <c r="AG95" s="37"/>
      <c r="AH95" s="37"/>
      <c r="AI95" s="37"/>
      <c r="AJ95" s="37"/>
      <c r="AK95" s="37"/>
      <c r="AL95" s="37"/>
      <c r="AM95" s="123">
        <f t="shared" si="2"/>
        <v>54</v>
      </c>
    </row>
    <row r="96" spans="1:39" ht="18" customHeight="1">
      <c r="A96" s="7">
        <v>23</v>
      </c>
      <c r="B96" s="8" t="s">
        <v>140</v>
      </c>
      <c r="C96" s="8"/>
      <c r="D96" s="8"/>
      <c r="E96" s="120">
        <v>8</v>
      </c>
      <c r="F96" s="121"/>
      <c r="G96" s="120"/>
      <c r="H96" s="120"/>
      <c r="I96" s="120"/>
      <c r="J96" s="120">
        <v>3</v>
      </c>
      <c r="K96" s="120">
        <v>8</v>
      </c>
      <c r="L96" s="144">
        <v>0</v>
      </c>
      <c r="M96" s="121"/>
      <c r="N96" s="155"/>
      <c r="O96" s="120"/>
      <c r="P96" s="33"/>
      <c r="Q96" s="155"/>
      <c r="R96" s="121">
        <v>18</v>
      </c>
      <c r="S96" s="120"/>
      <c r="T96" s="181">
        <v>12</v>
      </c>
      <c r="U96" s="182"/>
      <c r="V96" s="33"/>
      <c r="W96" s="33"/>
      <c r="X96" s="33"/>
      <c r="Y96" s="33"/>
      <c r="Z96" s="33"/>
      <c r="AA96" s="33"/>
      <c r="AB96" s="33"/>
      <c r="AC96" s="120">
        <v>0</v>
      </c>
      <c r="AD96" s="120"/>
      <c r="AE96" s="33"/>
      <c r="AF96" s="33"/>
      <c r="AG96" s="33"/>
      <c r="AH96" s="33"/>
      <c r="AI96" s="33"/>
      <c r="AJ96" s="33"/>
      <c r="AK96" s="33"/>
      <c r="AL96" s="33"/>
      <c r="AM96" s="123">
        <f t="shared" si="2"/>
        <v>49</v>
      </c>
    </row>
    <row r="97" spans="1:40" s="166" customFormat="1" ht="18" customHeight="1">
      <c r="A97" s="7">
        <v>24</v>
      </c>
      <c r="B97" s="41" t="s">
        <v>125</v>
      </c>
      <c r="C97" s="131">
        <v>3</v>
      </c>
      <c r="D97" s="121">
        <v>15</v>
      </c>
      <c r="E97" s="120"/>
      <c r="F97" s="121"/>
      <c r="G97" s="120"/>
      <c r="H97" s="120"/>
      <c r="I97" s="120">
        <v>9</v>
      </c>
      <c r="J97" s="120"/>
      <c r="K97" s="120"/>
      <c r="L97" s="120">
        <v>22</v>
      </c>
      <c r="M97" s="120"/>
      <c r="N97" s="156"/>
      <c r="O97" s="120">
        <v>0</v>
      </c>
      <c r="P97" s="7"/>
      <c r="Q97" s="156"/>
      <c r="R97" s="176"/>
      <c r="S97" s="120"/>
      <c r="T97" s="181"/>
      <c r="U97" s="186"/>
      <c r="V97" s="33"/>
      <c r="W97" s="33"/>
      <c r="X97" s="33"/>
      <c r="Y97" s="33"/>
      <c r="Z97" s="33"/>
      <c r="AA97" s="33"/>
      <c r="AB97" s="33"/>
      <c r="AC97" s="120"/>
      <c r="AD97" s="120"/>
      <c r="AE97" s="33"/>
      <c r="AF97" s="33"/>
      <c r="AG97" s="33"/>
      <c r="AH97" s="33"/>
      <c r="AI97" s="33"/>
      <c r="AJ97" s="33"/>
      <c r="AK97" s="33"/>
      <c r="AL97" s="33"/>
      <c r="AM97" s="123">
        <f t="shared" si="2"/>
        <v>49</v>
      </c>
      <c r="AN97" s="173"/>
    </row>
    <row r="98" spans="1:40" s="166" customFormat="1" ht="18" customHeight="1">
      <c r="A98" s="7">
        <v>25</v>
      </c>
      <c r="B98" s="8" t="s">
        <v>142</v>
      </c>
      <c r="C98" s="8"/>
      <c r="D98" s="8"/>
      <c r="E98" s="120">
        <v>5</v>
      </c>
      <c r="F98" s="121">
        <v>16</v>
      </c>
      <c r="G98" s="120">
        <v>4</v>
      </c>
      <c r="H98" s="120">
        <v>4</v>
      </c>
      <c r="I98" s="120"/>
      <c r="J98" s="120">
        <v>0</v>
      </c>
      <c r="K98" s="120">
        <v>3</v>
      </c>
      <c r="L98" s="144">
        <v>12</v>
      </c>
      <c r="M98" s="121">
        <v>0</v>
      </c>
      <c r="N98" s="155"/>
      <c r="O98" s="120"/>
      <c r="P98" s="33"/>
      <c r="Q98" s="155"/>
      <c r="R98" s="121"/>
      <c r="S98" s="120"/>
      <c r="T98" s="181"/>
      <c r="U98" s="182"/>
      <c r="V98" s="33"/>
      <c r="W98" s="33"/>
      <c r="X98" s="33"/>
      <c r="Y98" s="33"/>
      <c r="Z98" s="33"/>
      <c r="AA98" s="33"/>
      <c r="AB98" s="33"/>
      <c r="AC98" s="120"/>
      <c r="AD98" s="120"/>
      <c r="AE98" s="33"/>
      <c r="AF98" s="33"/>
      <c r="AG98" s="33"/>
      <c r="AH98" s="33"/>
      <c r="AI98" s="33"/>
      <c r="AJ98" s="33"/>
      <c r="AK98" s="33"/>
      <c r="AL98" s="33"/>
      <c r="AM98" s="123">
        <f t="shared" si="2"/>
        <v>44</v>
      </c>
      <c r="AN98" s="173"/>
    </row>
    <row r="99" spans="1:40" ht="18" customHeight="1">
      <c r="A99" s="7">
        <v>26</v>
      </c>
      <c r="B99" s="40" t="s">
        <v>162</v>
      </c>
      <c r="C99" s="128"/>
      <c r="D99" s="128"/>
      <c r="E99" s="128"/>
      <c r="F99" s="128"/>
      <c r="G99" s="128"/>
      <c r="H99" s="131">
        <v>17</v>
      </c>
      <c r="I99" s="120"/>
      <c r="J99" s="120"/>
      <c r="K99" s="120"/>
      <c r="L99" s="144">
        <v>24</v>
      </c>
      <c r="M99" s="121"/>
      <c r="N99" s="155"/>
      <c r="O99" s="120"/>
      <c r="P99" s="33"/>
      <c r="Q99" s="155"/>
      <c r="R99" s="121"/>
      <c r="S99" s="120"/>
      <c r="T99" s="181"/>
      <c r="U99" s="182"/>
      <c r="V99" s="33"/>
      <c r="W99" s="33"/>
      <c r="X99" s="33"/>
      <c r="Y99" s="33"/>
      <c r="Z99" s="33"/>
      <c r="AA99" s="33"/>
      <c r="AB99" s="33"/>
      <c r="AC99" s="120"/>
      <c r="AD99" s="120"/>
      <c r="AE99" s="33"/>
      <c r="AF99" s="33"/>
      <c r="AG99" s="33"/>
      <c r="AH99" s="33"/>
      <c r="AI99" s="33"/>
      <c r="AJ99" s="33"/>
      <c r="AK99" s="33"/>
      <c r="AL99" s="33"/>
      <c r="AM99" s="123">
        <f t="shared" si="2"/>
        <v>41</v>
      </c>
    </row>
    <row r="100" spans="1:40" ht="18" customHeight="1">
      <c r="A100" s="7">
        <v>27</v>
      </c>
      <c r="B100" s="97" t="s">
        <v>178</v>
      </c>
      <c r="C100" s="132"/>
      <c r="D100" s="121"/>
      <c r="E100" s="120"/>
      <c r="F100" s="121"/>
      <c r="G100" s="120">
        <v>1</v>
      </c>
      <c r="H100" s="120">
        <v>8</v>
      </c>
      <c r="I100" s="120">
        <v>7</v>
      </c>
      <c r="J100" s="120"/>
      <c r="K100" s="120">
        <v>1</v>
      </c>
      <c r="L100" s="144">
        <v>0</v>
      </c>
      <c r="M100" s="151"/>
      <c r="N100" s="155"/>
      <c r="O100" s="120">
        <v>0</v>
      </c>
      <c r="P100" s="103"/>
      <c r="Q100" s="170"/>
      <c r="R100" s="121">
        <v>9</v>
      </c>
      <c r="S100" s="120">
        <v>12</v>
      </c>
      <c r="T100" s="181"/>
      <c r="U100" s="182"/>
      <c r="V100" s="33"/>
      <c r="W100" s="33"/>
      <c r="X100" s="33"/>
      <c r="Y100" s="33"/>
      <c r="Z100" s="33"/>
      <c r="AA100" s="33"/>
      <c r="AB100" s="33"/>
      <c r="AC100" s="120"/>
      <c r="AD100" s="120"/>
      <c r="AE100" s="33"/>
      <c r="AF100" s="33"/>
      <c r="AG100" s="33"/>
      <c r="AH100" s="33"/>
      <c r="AI100" s="33"/>
      <c r="AJ100" s="33"/>
      <c r="AK100" s="33"/>
      <c r="AL100" s="33"/>
      <c r="AM100" s="123">
        <f t="shared" si="2"/>
        <v>38</v>
      </c>
    </row>
    <row r="101" spans="1:40" ht="18" customHeight="1">
      <c r="A101" s="7">
        <v>28</v>
      </c>
      <c r="B101" s="8" t="s">
        <v>145</v>
      </c>
      <c r="C101" s="8"/>
      <c r="D101" s="8"/>
      <c r="E101" s="120">
        <v>1</v>
      </c>
      <c r="F101" s="121">
        <v>1</v>
      </c>
      <c r="G101" s="120"/>
      <c r="H101" s="120">
        <v>0</v>
      </c>
      <c r="I101" s="120">
        <v>1</v>
      </c>
      <c r="J101" s="120"/>
      <c r="K101" s="120"/>
      <c r="L101" s="144"/>
      <c r="M101" s="121">
        <v>11</v>
      </c>
      <c r="N101" s="155"/>
      <c r="O101" s="120">
        <v>1</v>
      </c>
      <c r="P101" s="33"/>
      <c r="Q101" s="155"/>
      <c r="R101" s="121"/>
      <c r="S101" s="120"/>
      <c r="T101" s="181">
        <v>8</v>
      </c>
      <c r="U101" s="182">
        <v>9</v>
      </c>
      <c r="V101" s="33"/>
      <c r="W101" s="33"/>
      <c r="X101" s="33"/>
      <c r="Y101" s="33"/>
      <c r="Z101" s="33"/>
      <c r="AA101" s="33"/>
      <c r="AB101" s="33"/>
      <c r="AC101" s="120"/>
      <c r="AD101" s="120"/>
      <c r="AE101" s="33"/>
      <c r="AF101" s="33"/>
      <c r="AG101" s="33"/>
      <c r="AH101" s="33"/>
      <c r="AI101" s="33"/>
      <c r="AJ101" s="33"/>
      <c r="AK101" s="33"/>
      <c r="AL101" s="33"/>
      <c r="AM101" s="123">
        <f t="shared" si="2"/>
        <v>32</v>
      </c>
    </row>
    <row r="102" spans="1:40" ht="18" customHeight="1">
      <c r="A102" s="7">
        <v>29</v>
      </c>
      <c r="B102" s="8" t="s">
        <v>149</v>
      </c>
      <c r="C102" s="8"/>
      <c r="D102" s="8"/>
      <c r="E102" s="120">
        <v>0</v>
      </c>
      <c r="F102" s="121"/>
      <c r="G102" s="120"/>
      <c r="H102" s="120"/>
      <c r="I102" s="120"/>
      <c r="J102" s="120"/>
      <c r="K102" s="120"/>
      <c r="L102" s="120"/>
      <c r="M102" s="120"/>
      <c r="N102" s="154"/>
      <c r="O102" s="120"/>
      <c r="P102" s="2"/>
      <c r="Q102" s="154"/>
      <c r="R102" s="120"/>
      <c r="S102" s="120"/>
      <c r="T102" s="181">
        <v>10</v>
      </c>
      <c r="U102" s="182">
        <v>20</v>
      </c>
      <c r="V102" s="8"/>
      <c r="W102" s="8"/>
      <c r="X102" s="8"/>
      <c r="Y102" s="8"/>
      <c r="Z102" s="8"/>
      <c r="AA102" s="8"/>
      <c r="AB102" s="8"/>
      <c r="AC102" s="120"/>
      <c r="AD102" s="120"/>
      <c r="AE102" s="8"/>
      <c r="AF102" s="8"/>
      <c r="AG102" s="8"/>
      <c r="AH102" s="8"/>
      <c r="AI102" s="8"/>
      <c r="AJ102" s="8"/>
      <c r="AK102" s="8"/>
      <c r="AL102" s="8"/>
      <c r="AM102" s="123">
        <f t="shared" si="2"/>
        <v>30</v>
      </c>
    </row>
    <row r="103" spans="1:40" ht="18" customHeight="1">
      <c r="A103" s="7">
        <v>30</v>
      </c>
      <c r="B103" s="111" t="s">
        <v>124</v>
      </c>
      <c r="C103" s="131">
        <v>5</v>
      </c>
      <c r="D103" s="121">
        <v>12</v>
      </c>
      <c r="E103" s="120"/>
      <c r="F103" s="121"/>
      <c r="G103" s="120">
        <v>0</v>
      </c>
      <c r="H103" s="120">
        <v>12</v>
      </c>
      <c r="I103" s="120"/>
      <c r="J103" s="120"/>
      <c r="K103" s="120"/>
      <c r="L103" s="120"/>
      <c r="M103" s="120"/>
      <c r="N103" s="154"/>
      <c r="O103" s="120">
        <v>0</v>
      </c>
      <c r="P103" s="103"/>
      <c r="Q103" s="170"/>
      <c r="R103" s="121"/>
      <c r="S103" s="120"/>
      <c r="T103" s="181"/>
      <c r="U103" s="182"/>
      <c r="V103" s="33"/>
      <c r="W103" s="33"/>
      <c r="X103" s="33"/>
      <c r="Y103" s="33"/>
      <c r="Z103" s="33"/>
      <c r="AA103" s="33"/>
      <c r="AB103" s="33"/>
      <c r="AC103" s="120">
        <v>0</v>
      </c>
      <c r="AD103" s="120"/>
      <c r="AE103" s="33"/>
      <c r="AF103" s="33"/>
      <c r="AG103" s="33"/>
      <c r="AH103" s="33"/>
      <c r="AI103" s="33"/>
      <c r="AJ103" s="33"/>
      <c r="AK103" s="33"/>
      <c r="AL103" s="33"/>
      <c r="AM103" s="123">
        <f t="shared" si="2"/>
        <v>29</v>
      </c>
    </row>
    <row r="104" spans="1:40" ht="18" customHeight="1">
      <c r="A104" s="7">
        <v>31</v>
      </c>
      <c r="B104" s="111" t="s">
        <v>153</v>
      </c>
      <c r="C104" s="132"/>
      <c r="D104" s="121"/>
      <c r="E104" s="120">
        <v>13</v>
      </c>
      <c r="F104" s="121">
        <v>13</v>
      </c>
      <c r="G104" s="120"/>
      <c r="H104" s="140"/>
      <c r="I104" s="120"/>
      <c r="J104" s="120"/>
      <c r="K104" s="120"/>
      <c r="L104" s="144">
        <v>0</v>
      </c>
      <c r="M104" s="121"/>
      <c r="N104" s="155"/>
      <c r="O104" s="120"/>
      <c r="P104" s="103"/>
      <c r="Q104" s="170"/>
      <c r="R104" s="121"/>
      <c r="S104" s="120"/>
      <c r="T104" s="181"/>
      <c r="U104" s="182"/>
      <c r="V104" s="33"/>
      <c r="W104" s="33"/>
      <c r="X104" s="33"/>
      <c r="Y104" s="33"/>
      <c r="Z104" s="33"/>
      <c r="AA104" s="33"/>
      <c r="AB104" s="33"/>
      <c r="AC104" s="120"/>
      <c r="AD104" s="120"/>
      <c r="AE104" s="33"/>
      <c r="AF104" s="33"/>
      <c r="AG104" s="33"/>
      <c r="AH104" s="33"/>
      <c r="AI104" s="33"/>
      <c r="AJ104" s="33"/>
      <c r="AK104" s="33"/>
      <c r="AL104" s="33"/>
      <c r="AM104" s="123">
        <f t="shared" si="2"/>
        <v>26</v>
      </c>
    </row>
    <row r="105" spans="1:40" ht="18" customHeight="1">
      <c r="A105" s="7">
        <v>32</v>
      </c>
      <c r="B105" s="40" t="s">
        <v>190</v>
      </c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55"/>
      <c r="O105" s="131">
        <v>8</v>
      </c>
      <c r="P105" s="149"/>
      <c r="Q105" s="155"/>
      <c r="R105" s="121"/>
      <c r="S105" s="120">
        <v>15</v>
      </c>
      <c r="T105" s="181"/>
      <c r="U105" s="182">
        <v>3</v>
      </c>
      <c r="V105" s="33"/>
      <c r="W105" s="33"/>
      <c r="X105" s="33"/>
      <c r="Y105" s="33"/>
      <c r="Z105" s="33"/>
      <c r="AA105" s="33"/>
      <c r="AB105" s="33"/>
      <c r="AC105" s="120"/>
      <c r="AD105" s="120"/>
      <c r="AE105" s="33"/>
      <c r="AF105" s="33"/>
      <c r="AG105" s="33"/>
      <c r="AH105" s="33"/>
      <c r="AI105" s="33"/>
      <c r="AJ105" s="33"/>
      <c r="AK105" s="33"/>
      <c r="AL105" s="33"/>
      <c r="AM105" s="123">
        <f t="shared" si="2"/>
        <v>26</v>
      </c>
    </row>
    <row r="106" spans="1:40" ht="18" customHeight="1">
      <c r="A106" s="7">
        <v>33</v>
      </c>
      <c r="B106" s="40" t="s">
        <v>105</v>
      </c>
      <c r="C106" s="135"/>
      <c r="D106" s="120"/>
      <c r="E106" s="120"/>
      <c r="F106" s="121">
        <v>8</v>
      </c>
      <c r="G106" s="120">
        <v>6</v>
      </c>
      <c r="H106" s="120">
        <v>5</v>
      </c>
      <c r="I106" s="120"/>
      <c r="J106" s="120"/>
      <c r="K106" s="120"/>
      <c r="L106" s="144"/>
      <c r="M106" s="121"/>
      <c r="N106" s="155"/>
      <c r="O106" s="120"/>
      <c r="P106" s="103"/>
      <c r="Q106" s="170"/>
      <c r="R106" s="121"/>
      <c r="S106" s="120"/>
      <c r="T106" s="181">
        <v>0</v>
      </c>
      <c r="U106" s="182"/>
      <c r="V106" s="33"/>
      <c r="W106" s="33"/>
      <c r="X106" s="33"/>
      <c r="Y106" s="33"/>
      <c r="Z106" s="33"/>
      <c r="AA106" s="33"/>
      <c r="AB106" s="33"/>
      <c r="AC106" s="120">
        <v>6</v>
      </c>
      <c r="AD106" s="120"/>
      <c r="AE106" s="33"/>
      <c r="AF106" s="33"/>
      <c r="AG106" s="33"/>
      <c r="AH106" s="33"/>
      <c r="AI106" s="33"/>
      <c r="AJ106" s="33"/>
      <c r="AK106" s="33"/>
      <c r="AL106" s="33"/>
      <c r="AM106" s="123">
        <f t="shared" ref="AM106:AM137" si="3">C106+D106+E106+F106+G106+H106+I106+J106+K106+L106+M106+N106+O106+P106+Q106+R106+S106+T106+U106+V106+W106+X106+Y106+Z106+AA106+AB106+AC106+AD106+AE106+AF106+AG106+AH106+AI106+AJ106</f>
        <v>25</v>
      </c>
    </row>
    <row r="107" spans="1:40" ht="18" customHeight="1">
      <c r="A107" s="7">
        <v>34</v>
      </c>
      <c r="B107" s="111" t="s">
        <v>192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155"/>
      <c r="O107" s="120">
        <v>3</v>
      </c>
      <c r="P107" s="169"/>
      <c r="Q107" s="155"/>
      <c r="R107" s="121">
        <v>20</v>
      </c>
      <c r="S107" s="120"/>
      <c r="T107" s="181"/>
      <c r="U107" s="182"/>
      <c r="V107" s="33"/>
      <c r="W107" s="33"/>
      <c r="X107" s="33"/>
      <c r="Y107" s="33"/>
      <c r="Z107" s="33"/>
      <c r="AA107" s="33"/>
      <c r="AB107" s="33"/>
      <c r="AC107" s="120"/>
      <c r="AD107" s="120"/>
      <c r="AE107" s="33"/>
      <c r="AF107" s="33"/>
      <c r="AG107" s="33"/>
      <c r="AH107" s="33"/>
      <c r="AI107" s="33"/>
      <c r="AJ107" s="33"/>
      <c r="AK107" s="33"/>
      <c r="AL107" s="33"/>
      <c r="AM107" s="123">
        <f t="shared" si="3"/>
        <v>23</v>
      </c>
    </row>
    <row r="108" spans="1:40" ht="18" customHeight="1">
      <c r="A108" s="7">
        <v>35</v>
      </c>
      <c r="B108" s="40" t="s">
        <v>57</v>
      </c>
      <c r="C108" s="120"/>
      <c r="D108" s="120"/>
      <c r="E108" s="120"/>
      <c r="F108" s="120"/>
      <c r="G108" s="120"/>
      <c r="H108" s="120"/>
      <c r="I108" s="142"/>
      <c r="J108" s="120"/>
      <c r="K108" s="120"/>
      <c r="L108" s="120"/>
      <c r="M108" s="120"/>
      <c r="N108" s="154">
        <v>12</v>
      </c>
      <c r="O108" s="120"/>
      <c r="P108" s="2"/>
      <c r="Q108" s="154">
        <v>10.5</v>
      </c>
      <c r="R108" s="120"/>
      <c r="S108" s="120"/>
      <c r="T108" s="181"/>
      <c r="U108" s="182"/>
      <c r="V108" s="8"/>
      <c r="W108" s="8"/>
      <c r="X108" s="8"/>
      <c r="Y108" s="8"/>
      <c r="Z108" s="8"/>
      <c r="AA108" s="8"/>
      <c r="AB108" s="8"/>
      <c r="AC108" s="120"/>
      <c r="AD108" s="120"/>
      <c r="AE108" s="8"/>
      <c r="AF108" s="8"/>
      <c r="AG108" s="8"/>
      <c r="AH108" s="8"/>
      <c r="AI108" s="8"/>
      <c r="AJ108" s="8"/>
      <c r="AK108" s="8"/>
      <c r="AL108" s="8"/>
      <c r="AM108" s="123">
        <f t="shared" si="3"/>
        <v>22.5</v>
      </c>
    </row>
    <row r="109" spans="1:40" ht="18" customHeight="1">
      <c r="A109" s="7">
        <v>36</v>
      </c>
      <c r="B109" s="111" t="s">
        <v>82</v>
      </c>
      <c r="C109" s="130"/>
      <c r="D109" s="120"/>
      <c r="E109" s="120"/>
      <c r="F109" s="121"/>
      <c r="G109" s="120"/>
      <c r="H109" s="120"/>
      <c r="I109" s="120"/>
      <c r="J109" s="120"/>
      <c r="K109" s="120"/>
      <c r="L109" s="120"/>
      <c r="M109" s="120"/>
      <c r="N109" s="154"/>
      <c r="O109" s="120"/>
      <c r="P109" s="103"/>
      <c r="Q109" s="170">
        <v>22.5</v>
      </c>
      <c r="R109" s="121"/>
      <c r="S109" s="120"/>
      <c r="T109" s="181"/>
      <c r="U109" s="182"/>
      <c r="V109" s="33"/>
      <c r="W109" s="33"/>
      <c r="X109" s="33"/>
      <c r="Y109" s="33"/>
      <c r="Z109" s="33"/>
      <c r="AA109" s="33"/>
      <c r="AB109" s="33"/>
      <c r="AC109" s="120"/>
      <c r="AD109" s="120"/>
      <c r="AE109" s="33"/>
      <c r="AF109" s="33"/>
      <c r="AG109" s="33"/>
      <c r="AH109" s="33"/>
      <c r="AI109" s="33"/>
      <c r="AJ109" s="33"/>
      <c r="AK109" s="33"/>
      <c r="AL109" s="33"/>
      <c r="AM109" s="123">
        <f t="shared" si="3"/>
        <v>22.5</v>
      </c>
    </row>
    <row r="110" spans="1:40" ht="18" customHeight="1">
      <c r="A110" s="7">
        <v>37</v>
      </c>
      <c r="B110" s="41" t="s">
        <v>66</v>
      </c>
      <c r="C110" s="120"/>
      <c r="D110" s="121"/>
      <c r="E110" s="120"/>
      <c r="F110" s="120"/>
      <c r="G110" s="120"/>
      <c r="H110" s="120"/>
      <c r="I110" s="120"/>
      <c r="J110" s="120"/>
      <c r="K110" s="120"/>
      <c r="L110" s="120"/>
      <c r="M110" s="120"/>
      <c r="N110" s="154">
        <v>5</v>
      </c>
      <c r="O110" s="120"/>
      <c r="P110" s="2"/>
      <c r="Q110" s="154">
        <v>16.5</v>
      </c>
      <c r="R110" s="120"/>
      <c r="S110" s="120"/>
      <c r="T110" s="181"/>
      <c r="U110" s="182"/>
      <c r="V110" s="8"/>
      <c r="W110" s="8"/>
      <c r="X110" s="8"/>
      <c r="Y110" s="8"/>
      <c r="Z110" s="8"/>
      <c r="AA110" s="8"/>
      <c r="AB110" s="8"/>
      <c r="AC110" s="120"/>
      <c r="AD110" s="120"/>
      <c r="AE110" s="8"/>
      <c r="AF110" s="8"/>
      <c r="AG110" s="8"/>
      <c r="AH110" s="8"/>
      <c r="AI110" s="8"/>
      <c r="AJ110" s="8"/>
      <c r="AK110" s="8"/>
      <c r="AL110" s="8"/>
      <c r="AM110" s="123">
        <f t="shared" si="3"/>
        <v>21.5</v>
      </c>
    </row>
    <row r="111" spans="1:40" ht="18" customHeight="1">
      <c r="A111" s="7">
        <v>38</v>
      </c>
      <c r="B111" s="40" t="s">
        <v>163</v>
      </c>
      <c r="C111" s="128"/>
      <c r="D111" s="128"/>
      <c r="E111" s="128"/>
      <c r="F111" s="128"/>
      <c r="G111" s="128"/>
      <c r="H111" s="131">
        <v>9</v>
      </c>
      <c r="I111" s="120"/>
      <c r="J111" s="120">
        <v>12</v>
      </c>
      <c r="K111" s="120"/>
      <c r="L111" s="144"/>
      <c r="M111" s="121"/>
      <c r="N111" s="155"/>
      <c r="O111" s="120"/>
      <c r="P111" s="33"/>
      <c r="Q111" s="155"/>
      <c r="R111" s="121"/>
      <c r="S111" s="120"/>
      <c r="T111" s="181"/>
      <c r="U111" s="182"/>
      <c r="V111" s="33"/>
      <c r="W111" s="33"/>
      <c r="X111" s="33"/>
      <c r="Y111" s="33"/>
      <c r="Z111" s="33"/>
      <c r="AA111" s="33"/>
      <c r="AB111" s="33"/>
      <c r="AC111" s="120"/>
      <c r="AD111" s="120"/>
      <c r="AE111" s="33"/>
      <c r="AF111" s="33"/>
      <c r="AG111" s="33"/>
      <c r="AH111" s="33"/>
      <c r="AI111" s="33"/>
      <c r="AJ111" s="33"/>
      <c r="AK111" s="33"/>
      <c r="AL111" s="33"/>
      <c r="AM111" s="123">
        <f t="shared" si="3"/>
        <v>21</v>
      </c>
    </row>
    <row r="112" spans="1:40" ht="18" customHeight="1">
      <c r="A112" s="7">
        <v>39</v>
      </c>
      <c r="B112" s="8" t="s">
        <v>148</v>
      </c>
      <c r="C112" s="8"/>
      <c r="D112" s="8"/>
      <c r="E112" s="120">
        <v>0</v>
      </c>
      <c r="F112" s="121"/>
      <c r="G112" s="120"/>
      <c r="H112" s="120">
        <v>11</v>
      </c>
      <c r="I112" s="120"/>
      <c r="J112" s="120">
        <v>10</v>
      </c>
      <c r="K112" s="120"/>
      <c r="L112" s="144"/>
      <c r="M112" s="121"/>
      <c r="N112" s="155"/>
      <c r="O112" s="120"/>
      <c r="P112" s="33"/>
      <c r="Q112" s="155"/>
      <c r="R112" s="121"/>
      <c r="S112" s="120"/>
      <c r="T112" s="181"/>
      <c r="U112" s="182"/>
      <c r="V112" s="33"/>
      <c r="W112" s="33"/>
      <c r="X112" s="33"/>
      <c r="Y112" s="33"/>
      <c r="Z112" s="33"/>
      <c r="AA112" s="33"/>
      <c r="AB112" s="33"/>
      <c r="AC112" s="120"/>
      <c r="AD112" s="120"/>
      <c r="AE112" s="33"/>
      <c r="AF112" s="33"/>
      <c r="AG112" s="33"/>
      <c r="AH112" s="33"/>
      <c r="AI112" s="33"/>
      <c r="AJ112" s="33"/>
      <c r="AK112" s="33"/>
      <c r="AL112" s="33"/>
      <c r="AM112" s="123">
        <f t="shared" si="3"/>
        <v>21</v>
      </c>
    </row>
    <row r="113" spans="1:39" ht="18" customHeight="1">
      <c r="A113" s="7">
        <v>40</v>
      </c>
      <c r="B113" s="40" t="s">
        <v>91</v>
      </c>
      <c r="C113" s="133"/>
      <c r="D113" s="120"/>
      <c r="E113" s="120"/>
      <c r="F113" s="121"/>
      <c r="G113" s="131"/>
      <c r="H113" s="120"/>
      <c r="I113" s="120"/>
      <c r="J113" s="120"/>
      <c r="K113" s="120"/>
      <c r="L113" s="120"/>
      <c r="M113" s="120"/>
      <c r="N113" s="154"/>
      <c r="O113" s="120"/>
      <c r="P113" s="2"/>
      <c r="Q113" s="154">
        <v>18</v>
      </c>
      <c r="R113" s="120"/>
      <c r="S113" s="120"/>
      <c r="T113" s="181"/>
      <c r="U113" s="182"/>
      <c r="V113" s="37"/>
      <c r="W113" s="37"/>
      <c r="X113" s="37"/>
      <c r="Y113" s="37"/>
      <c r="Z113" s="37"/>
      <c r="AA113" s="37"/>
      <c r="AB113" s="37"/>
      <c r="AC113" s="120"/>
      <c r="AD113" s="120"/>
      <c r="AE113" s="37"/>
      <c r="AF113" s="37"/>
      <c r="AG113" s="37"/>
      <c r="AH113" s="37"/>
      <c r="AI113" s="37"/>
      <c r="AJ113" s="37"/>
      <c r="AK113" s="37"/>
      <c r="AL113" s="37"/>
      <c r="AM113" s="123">
        <f t="shared" si="3"/>
        <v>18</v>
      </c>
    </row>
    <row r="114" spans="1:39" ht="18" customHeight="1">
      <c r="A114" s="7">
        <v>41</v>
      </c>
      <c r="B114" s="8" t="s">
        <v>61</v>
      </c>
      <c r="C114" s="120"/>
      <c r="D114" s="121"/>
      <c r="E114" s="120"/>
      <c r="F114" s="121">
        <v>11</v>
      </c>
      <c r="G114" s="120"/>
      <c r="H114" s="120">
        <v>0</v>
      </c>
      <c r="I114" s="120"/>
      <c r="J114" s="120"/>
      <c r="K114" s="120"/>
      <c r="L114" s="120"/>
      <c r="M114" s="120"/>
      <c r="N114" s="154"/>
      <c r="O114" s="120"/>
      <c r="P114" s="2"/>
      <c r="Q114" s="154"/>
      <c r="R114" s="120"/>
      <c r="S114" s="120"/>
      <c r="T114" s="181">
        <v>4</v>
      </c>
      <c r="U114" s="182"/>
      <c r="V114" s="8"/>
      <c r="W114" s="8"/>
      <c r="X114" s="8"/>
      <c r="Y114" s="8"/>
      <c r="Z114" s="8"/>
      <c r="AA114" s="8"/>
      <c r="AB114" s="8"/>
      <c r="AC114" s="120"/>
      <c r="AD114" s="120"/>
      <c r="AE114" s="8"/>
      <c r="AF114" s="8"/>
      <c r="AG114" s="8"/>
      <c r="AH114" s="8"/>
      <c r="AI114" s="8"/>
      <c r="AJ114" s="8"/>
      <c r="AK114" s="8"/>
      <c r="AL114" s="8"/>
      <c r="AM114" s="123">
        <f t="shared" si="3"/>
        <v>15</v>
      </c>
    </row>
    <row r="115" spans="1:39" ht="18" customHeight="1">
      <c r="A115" s="7">
        <v>42</v>
      </c>
      <c r="B115" s="41" t="s">
        <v>106</v>
      </c>
      <c r="C115" s="120"/>
      <c r="D115" s="120"/>
      <c r="E115" s="120"/>
      <c r="F115" s="121"/>
      <c r="G115" s="120"/>
      <c r="H115" s="120"/>
      <c r="I115" s="120"/>
      <c r="J115" s="120"/>
      <c r="K115" s="120"/>
      <c r="L115" s="120"/>
      <c r="M115" s="120"/>
      <c r="N115" s="154">
        <v>3</v>
      </c>
      <c r="O115" s="120"/>
      <c r="P115" s="2"/>
      <c r="Q115" s="154">
        <v>9</v>
      </c>
      <c r="R115" s="120"/>
      <c r="S115" s="120"/>
      <c r="T115" s="181"/>
      <c r="U115" s="182"/>
      <c r="V115" s="8"/>
      <c r="W115" s="8"/>
      <c r="X115" s="8"/>
      <c r="Y115" s="8"/>
      <c r="Z115" s="8"/>
      <c r="AA115" s="8"/>
      <c r="AB115" s="8"/>
      <c r="AC115" s="120"/>
      <c r="AD115" s="120"/>
      <c r="AE115" s="8"/>
      <c r="AF115" s="8"/>
      <c r="AG115" s="8"/>
      <c r="AH115" s="8"/>
      <c r="AI115" s="8"/>
      <c r="AJ115" s="8"/>
      <c r="AK115" s="8"/>
      <c r="AL115" s="8"/>
      <c r="AM115" s="123">
        <f t="shared" si="3"/>
        <v>12</v>
      </c>
    </row>
    <row r="116" spans="1:39" ht="18" customHeight="1">
      <c r="A116" s="7">
        <v>43</v>
      </c>
      <c r="B116" s="8" t="s">
        <v>138</v>
      </c>
      <c r="C116" s="8"/>
      <c r="D116" s="8"/>
      <c r="E116" s="120">
        <v>11</v>
      </c>
      <c r="F116" s="121"/>
      <c r="G116" s="120"/>
      <c r="H116" s="120"/>
      <c r="I116" s="120"/>
      <c r="J116" s="120"/>
      <c r="K116" s="120"/>
      <c r="L116" s="144"/>
      <c r="M116" s="121"/>
      <c r="N116" s="155"/>
      <c r="O116" s="120"/>
      <c r="P116" s="33"/>
      <c r="Q116" s="155"/>
      <c r="R116" s="121"/>
      <c r="S116" s="120"/>
      <c r="T116" s="181"/>
      <c r="U116" s="182"/>
      <c r="V116" s="33"/>
      <c r="W116" s="33"/>
      <c r="X116" s="33"/>
      <c r="Y116" s="33"/>
      <c r="Z116" s="33"/>
      <c r="AA116" s="33"/>
      <c r="AB116" s="33"/>
      <c r="AC116" s="120"/>
      <c r="AD116" s="120"/>
      <c r="AE116" s="33"/>
      <c r="AF116" s="33"/>
      <c r="AG116" s="33"/>
      <c r="AH116" s="33"/>
      <c r="AI116" s="33"/>
      <c r="AJ116" s="33"/>
      <c r="AK116" s="33"/>
      <c r="AL116" s="33"/>
      <c r="AM116" s="123">
        <f t="shared" si="3"/>
        <v>11</v>
      </c>
    </row>
    <row r="117" spans="1:39" ht="18" customHeight="1">
      <c r="A117" s="7">
        <v>44</v>
      </c>
      <c r="B117" s="40" t="s">
        <v>154</v>
      </c>
      <c r="C117" s="33"/>
      <c r="D117" s="33"/>
      <c r="E117" s="33"/>
      <c r="F117" s="119">
        <v>6</v>
      </c>
      <c r="G117" s="120">
        <v>0</v>
      </c>
      <c r="H117" s="120">
        <v>0</v>
      </c>
      <c r="I117" s="120"/>
      <c r="J117" s="120"/>
      <c r="K117" s="120"/>
      <c r="L117" s="144"/>
      <c r="M117" s="121"/>
      <c r="N117" s="155"/>
      <c r="O117" s="120"/>
      <c r="P117" s="33"/>
      <c r="Q117" s="155"/>
      <c r="R117" s="121"/>
      <c r="S117" s="120"/>
      <c r="T117" s="181">
        <v>0</v>
      </c>
      <c r="U117" s="182"/>
      <c r="V117" s="33"/>
      <c r="W117" s="33"/>
      <c r="X117" s="33"/>
      <c r="Y117" s="33"/>
      <c r="Z117" s="33"/>
      <c r="AA117" s="33"/>
      <c r="AB117" s="33"/>
      <c r="AC117" s="120">
        <v>4.5</v>
      </c>
      <c r="AD117" s="120"/>
      <c r="AE117" s="33"/>
      <c r="AF117" s="33"/>
      <c r="AG117" s="33"/>
      <c r="AH117" s="33"/>
      <c r="AI117" s="33"/>
      <c r="AJ117" s="33"/>
      <c r="AK117" s="33"/>
      <c r="AL117" s="33"/>
      <c r="AM117" s="123">
        <f t="shared" si="3"/>
        <v>10.5</v>
      </c>
    </row>
    <row r="118" spans="1:39" ht="18" customHeight="1">
      <c r="A118" s="7">
        <v>45</v>
      </c>
      <c r="B118" s="111" t="s">
        <v>176</v>
      </c>
      <c r="C118" s="111"/>
      <c r="D118" s="111"/>
      <c r="E118" s="111"/>
      <c r="F118" s="111"/>
      <c r="G118" s="111"/>
      <c r="H118" s="7"/>
      <c r="I118" s="7"/>
      <c r="J118" s="120">
        <v>0</v>
      </c>
      <c r="K118" s="120"/>
      <c r="L118" s="120"/>
      <c r="M118" s="120"/>
      <c r="N118" s="157"/>
      <c r="O118" s="120"/>
      <c r="P118" s="33"/>
      <c r="Q118" s="155"/>
      <c r="R118" s="121"/>
      <c r="S118" s="120"/>
      <c r="T118" s="181">
        <v>3</v>
      </c>
      <c r="U118" s="182"/>
      <c r="V118" s="33"/>
      <c r="W118" s="33"/>
      <c r="X118" s="33"/>
      <c r="Y118" s="33"/>
      <c r="Z118" s="33"/>
      <c r="AA118" s="33"/>
      <c r="AB118" s="33"/>
      <c r="AC118" s="120">
        <v>7.5</v>
      </c>
      <c r="AD118" s="120"/>
      <c r="AE118" s="33"/>
      <c r="AF118" s="33"/>
      <c r="AG118" s="33"/>
      <c r="AH118" s="33"/>
      <c r="AI118" s="33"/>
      <c r="AJ118" s="33"/>
      <c r="AK118" s="33"/>
      <c r="AL118" s="33"/>
      <c r="AM118" s="123">
        <f t="shared" si="3"/>
        <v>10.5</v>
      </c>
    </row>
    <row r="119" spans="1:39" ht="18" customHeight="1">
      <c r="A119" s="7">
        <v>46</v>
      </c>
      <c r="B119" s="40" t="s">
        <v>73</v>
      </c>
      <c r="C119" s="120"/>
      <c r="D119" s="121"/>
      <c r="E119" s="120"/>
      <c r="F119" s="121"/>
      <c r="G119" s="120"/>
      <c r="H119" s="120"/>
      <c r="I119" s="142"/>
      <c r="J119" s="120"/>
      <c r="K119" s="120"/>
      <c r="L119" s="120"/>
      <c r="M119" s="120"/>
      <c r="N119" s="154"/>
      <c r="O119" s="120"/>
      <c r="P119" s="119">
        <v>10</v>
      </c>
      <c r="Q119" s="170"/>
      <c r="R119" s="121"/>
      <c r="S119" s="120"/>
      <c r="T119" s="181"/>
      <c r="U119" s="182"/>
      <c r="V119" s="33"/>
      <c r="W119" s="33"/>
      <c r="X119" s="33"/>
      <c r="Y119" s="33"/>
      <c r="Z119" s="33"/>
      <c r="AA119" s="33"/>
      <c r="AB119" s="33"/>
      <c r="AC119" s="120"/>
      <c r="AD119" s="120"/>
      <c r="AE119" s="33"/>
      <c r="AF119" s="33"/>
      <c r="AG119" s="33"/>
      <c r="AH119" s="33"/>
      <c r="AI119" s="33"/>
      <c r="AJ119" s="33"/>
      <c r="AK119" s="33"/>
      <c r="AL119" s="33"/>
      <c r="AM119" s="123">
        <f t="shared" si="3"/>
        <v>10</v>
      </c>
    </row>
    <row r="120" spans="1:39" ht="18" customHeight="1">
      <c r="A120" s="7">
        <v>47</v>
      </c>
      <c r="B120" s="8" t="s">
        <v>147</v>
      </c>
      <c r="C120" s="8"/>
      <c r="D120" s="8"/>
      <c r="E120" s="120">
        <v>0</v>
      </c>
      <c r="F120" s="121"/>
      <c r="G120" s="120"/>
      <c r="H120" s="120"/>
      <c r="I120" s="120"/>
      <c r="J120" s="120"/>
      <c r="K120" s="120"/>
      <c r="L120" s="144"/>
      <c r="M120" s="121">
        <v>8</v>
      </c>
      <c r="N120" s="155"/>
      <c r="O120" s="120"/>
      <c r="P120" s="33"/>
      <c r="Q120" s="155"/>
      <c r="R120" s="121"/>
      <c r="S120" s="120"/>
      <c r="T120" s="181"/>
      <c r="U120" s="182"/>
      <c r="V120" s="33"/>
      <c r="W120" s="33"/>
      <c r="X120" s="33"/>
      <c r="Y120" s="33"/>
      <c r="Z120" s="33"/>
      <c r="AA120" s="33"/>
      <c r="AB120" s="33"/>
      <c r="AC120" s="120"/>
      <c r="AD120" s="120"/>
      <c r="AE120" s="33"/>
      <c r="AF120" s="33"/>
      <c r="AG120" s="33"/>
      <c r="AH120" s="33"/>
      <c r="AI120" s="33"/>
      <c r="AJ120" s="33"/>
      <c r="AK120" s="33"/>
      <c r="AL120" s="33"/>
      <c r="AM120" s="123">
        <f t="shared" si="3"/>
        <v>8</v>
      </c>
    </row>
    <row r="121" spans="1:39" ht="18" customHeight="1">
      <c r="A121" s="7">
        <v>48</v>
      </c>
      <c r="B121" s="41" t="s">
        <v>191</v>
      </c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55"/>
      <c r="O121" s="131">
        <v>6</v>
      </c>
      <c r="P121" s="149"/>
      <c r="Q121" s="155"/>
      <c r="R121" s="121"/>
      <c r="S121" s="120"/>
      <c r="T121" s="181"/>
      <c r="U121" s="182"/>
      <c r="V121" s="33"/>
      <c r="W121" s="33"/>
      <c r="X121" s="33"/>
      <c r="Y121" s="33"/>
      <c r="Z121" s="33"/>
      <c r="AA121" s="33"/>
      <c r="AB121" s="33"/>
      <c r="AC121" s="120"/>
      <c r="AD121" s="120"/>
      <c r="AE121" s="33"/>
      <c r="AF121" s="33"/>
      <c r="AG121" s="33"/>
      <c r="AH121" s="33"/>
      <c r="AI121" s="33"/>
      <c r="AJ121" s="33"/>
      <c r="AK121" s="33"/>
      <c r="AL121" s="33"/>
      <c r="AM121" s="123">
        <f t="shared" si="3"/>
        <v>6</v>
      </c>
    </row>
    <row r="122" spans="1:39" ht="18" customHeight="1">
      <c r="A122" s="7">
        <v>49</v>
      </c>
      <c r="B122" s="97" t="s">
        <v>96</v>
      </c>
      <c r="C122" s="132"/>
      <c r="D122" s="121"/>
      <c r="E122" s="120"/>
      <c r="F122" s="121"/>
      <c r="G122" s="120"/>
      <c r="H122" s="140"/>
      <c r="I122" s="120"/>
      <c r="J122" s="120"/>
      <c r="K122" s="120"/>
      <c r="L122" s="144"/>
      <c r="M122" s="121"/>
      <c r="N122" s="155"/>
      <c r="O122" s="120"/>
      <c r="P122" s="119"/>
      <c r="Q122" s="170">
        <v>6</v>
      </c>
      <c r="R122" s="121"/>
      <c r="S122" s="120"/>
      <c r="T122" s="181"/>
      <c r="U122" s="182"/>
      <c r="V122" s="33"/>
      <c r="W122" s="33"/>
      <c r="X122" s="33"/>
      <c r="Y122" s="33"/>
      <c r="Z122" s="33"/>
      <c r="AA122" s="33"/>
      <c r="AB122" s="33"/>
      <c r="AC122" s="120"/>
      <c r="AD122" s="120"/>
      <c r="AE122" s="33"/>
      <c r="AF122" s="33"/>
      <c r="AG122" s="33"/>
      <c r="AH122" s="33"/>
      <c r="AI122" s="33"/>
      <c r="AJ122" s="33"/>
      <c r="AK122" s="33"/>
      <c r="AL122" s="33"/>
      <c r="AM122" s="123">
        <f t="shared" si="3"/>
        <v>6</v>
      </c>
    </row>
    <row r="123" spans="1:39" ht="18" customHeight="1">
      <c r="A123" s="7">
        <v>50</v>
      </c>
      <c r="B123" s="40" t="s">
        <v>55</v>
      </c>
      <c r="C123" s="120"/>
      <c r="D123" s="121"/>
      <c r="E123" s="120"/>
      <c r="F123" s="121"/>
      <c r="G123" s="120"/>
      <c r="H123" s="120"/>
      <c r="I123" s="120"/>
      <c r="J123" s="120"/>
      <c r="K123" s="120"/>
      <c r="L123" s="120"/>
      <c r="M123" s="120"/>
      <c r="N123" s="154">
        <v>6</v>
      </c>
      <c r="O123" s="120"/>
      <c r="P123" s="119"/>
      <c r="Q123" s="170"/>
      <c r="R123" s="119"/>
      <c r="S123" s="120"/>
      <c r="T123" s="181"/>
      <c r="U123" s="182"/>
      <c r="V123" s="33"/>
      <c r="W123" s="33"/>
      <c r="X123" s="33"/>
      <c r="Y123" s="33"/>
      <c r="Z123" s="33"/>
      <c r="AA123" s="33"/>
      <c r="AB123" s="33"/>
      <c r="AC123" s="120"/>
      <c r="AD123" s="120"/>
      <c r="AE123" s="33"/>
      <c r="AF123" s="33"/>
      <c r="AG123" s="33"/>
      <c r="AH123" s="33"/>
      <c r="AI123" s="33"/>
      <c r="AJ123" s="33"/>
      <c r="AK123" s="33"/>
      <c r="AL123" s="33"/>
      <c r="AM123" s="123">
        <f t="shared" si="3"/>
        <v>6</v>
      </c>
    </row>
    <row r="124" spans="1:39" ht="18" customHeight="1">
      <c r="A124" s="7">
        <v>51</v>
      </c>
      <c r="B124" s="111" t="s">
        <v>194</v>
      </c>
      <c r="C124" s="166"/>
      <c r="D124" s="111"/>
      <c r="E124" s="8"/>
      <c r="F124" s="8"/>
      <c r="G124" s="8"/>
      <c r="H124" s="8"/>
      <c r="I124" s="8"/>
      <c r="J124" s="8"/>
      <c r="K124" s="8"/>
      <c r="L124" s="8"/>
      <c r="M124" s="8"/>
      <c r="N124" s="168"/>
      <c r="O124" s="8"/>
      <c r="P124" s="169">
        <v>5</v>
      </c>
      <c r="Q124" s="168"/>
      <c r="R124" s="120"/>
      <c r="S124" s="146"/>
      <c r="T124" s="184"/>
      <c r="U124" s="185"/>
      <c r="V124" s="167"/>
      <c r="W124" s="41"/>
      <c r="X124" s="164"/>
      <c r="Y124" s="165"/>
      <c r="Z124" s="2"/>
      <c r="AA124" s="166"/>
      <c r="AB124" s="166"/>
      <c r="AC124" s="120"/>
      <c r="AD124" s="120"/>
      <c r="AE124" s="166"/>
      <c r="AF124" s="166"/>
      <c r="AG124" s="166"/>
      <c r="AH124" s="166"/>
      <c r="AI124" s="166"/>
      <c r="AJ124" s="166"/>
      <c r="AK124" s="166"/>
      <c r="AL124" s="166"/>
      <c r="AM124" s="123">
        <f t="shared" si="3"/>
        <v>5</v>
      </c>
    </row>
    <row r="125" spans="1:39" ht="18" customHeight="1">
      <c r="A125" s="7">
        <v>52</v>
      </c>
      <c r="B125" s="111" t="s">
        <v>185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119">
        <v>5</v>
      </c>
      <c r="N125" s="155"/>
      <c r="O125" s="120">
        <v>0</v>
      </c>
      <c r="P125" s="33"/>
      <c r="Q125" s="155"/>
      <c r="R125" s="121"/>
      <c r="S125" s="120"/>
      <c r="T125" s="181"/>
      <c r="U125" s="182"/>
      <c r="V125" s="33"/>
      <c r="W125" s="33"/>
      <c r="X125" s="33"/>
      <c r="Y125" s="33"/>
      <c r="Z125" s="33"/>
      <c r="AA125" s="33"/>
      <c r="AB125" s="33"/>
      <c r="AC125" s="120"/>
      <c r="AD125" s="120"/>
      <c r="AE125" s="33"/>
      <c r="AF125" s="33"/>
      <c r="AG125" s="33"/>
      <c r="AH125" s="33"/>
      <c r="AI125" s="33"/>
      <c r="AJ125" s="33"/>
      <c r="AK125" s="33"/>
      <c r="AL125" s="33"/>
      <c r="AM125" s="123">
        <f t="shared" si="3"/>
        <v>5</v>
      </c>
    </row>
    <row r="126" spans="1:39" ht="18" customHeight="1">
      <c r="A126" s="7">
        <v>53</v>
      </c>
      <c r="B126" s="175" t="s">
        <v>203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155"/>
      <c r="O126" s="33"/>
      <c r="P126" s="33"/>
      <c r="Q126" s="155"/>
      <c r="R126" s="121">
        <v>4.5</v>
      </c>
      <c r="S126" s="120"/>
      <c r="T126" s="181">
        <v>0</v>
      </c>
      <c r="U126" s="182"/>
      <c r="V126" s="33"/>
      <c r="W126" s="33"/>
      <c r="X126" s="33"/>
      <c r="Y126" s="33"/>
      <c r="Z126" s="33"/>
      <c r="AA126" s="33"/>
      <c r="AB126" s="33"/>
      <c r="AC126" s="120"/>
      <c r="AD126" s="120"/>
      <c r="AE126" s="33"/>
      <c r="AF126" s="33"/>
      <c r="AG126" s="33"/>
      <c r="AH126" s="33"/>
      <c r="AI126" s="33"/>
      <c r="AJ126" s="33"/>
      <c r="AK126" s="33"/>
      <c r="AL126" s="33"/>
      <c r="AM126" s="123">
        <f t="shared" si="3"/>
        <v>4.5</v>
      </c>
    </row>
    <row r="127" spans="1:39" ht="18" customHeight="1">
      <c r="A127" s="7">
        <v>54</v>
      </c>
      <c r="B127" s="8" t="s">
        <v>143</v>
      </c>
      <c r="C127" s="8"/>
      <c r="D127" s="8"/>
      <c r="E127" s="120">
        <v>4</v>
      </c>
      <c r="F127" s="121"/>
      <c r="G127" s="120"/>
      <c r="H127" s="120"/>
      <c r="I127" s="8"/>
      <c r="J127" s="120"/>
      <c r="K127" s="120"/>
      <c r="L127" s="144"/>
      <c r="M127" s="33"/>
      <c r="N127" s="155"/>
      <c r="O127" s="120"/>
      <c r="P127" s="33"/>
      <c r="Q127" s="155"/>
      <c r="R127" s="121"/>
      <c r="S127" s="120"/>
      <c r="T127" s="181"/>
      <c r="U127" s="182"/>
      <c r="V127" s="33"/>
      <c r="W127" s="33"/>
      <c r="X127" s="33"/>
      <c r="Y127" s="33"/>
      <c r="Z127" s="33"/>
      <c r="AA127" s="33"/>
      <c r="AB127" s="33"/>
      <c r="AC127" s="120"/>
      <c r="AD127" s="120"/>
      <c r="AE127" s="33"/>
      <c r="AF127" s="33"/>
      <c r="AG127" s="33"/>
      <c r="AH127" s="33"/>
      <c r="AI127" s="33"/>
      <c r="AJ127" s="33"/>
      <c r="AK127" s="33"/>
      <c r="AL127" s="33"/>
      <c r="AM127" s="123">
        <f t="shared" si="3"/>
        <v>4</v>
      </c>
    </row>
    <row r="128" spans="1:39" ht="18" customHeight="1">
      <c r="A128" s="7">
        <v>55</v>
      </c>
      <c r="B128" s="111" t="s">
        <v>193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155"/>
      <c r="O128" s="120">
        <v>0</v>
      </c>
      <c r="P128" s="33"/>
      <c r="Q128" s="155"/>
      <c r="R128" s="121">
        <v>2</v>
      </c>
      <c r="S128" s="120"/>
      <c r="T128" s="181"/>
      <c r="U128" s="182"/>
      <c r="V128" s="33"/>
      <c r="W128" s="33"/>
      <c r="X128" s="33"/>
      <c r="Y128" s="33"/>
      <c r="Z128" s="33"/>
      <c r="AA128" s="33"/>
      <c r="AB128" s="33"/>
      <c r="AC128" s="120"/>
      <c r="AD128" s="120"/>
      <c r="AE128" s="33"/>
      <c r="AF128" s="33"/>
      <c r="AG128" s="33"/>
      <c r="AH128" s="33"/>
      <c r="AI128" s="33"/>
      <c r="AJ128" s="33"/>
      <c r="AK128" s="33"/>
      <c r="AL128" s="33"/>
      <c r="AM128" s="123">
        <f t="shared" si="3"/>
        <v>2</v>
      </c>
    </row>
    <row r="129" spans="1:39" ht="18" customHeight="1">
      <c r="A129" s="7">
        <v>56</v>
      </c>
      <c r="B129" s="40" t="s">
        <v>89</v>
      </c>
      <c r="C129" s="139"/>
      <c r="D129" s="121"/>
      <c r="E129" s="120"/>
      <c r="F129" s="121"/>
      <c r="G129" s="131"/>
      <c r="H129" s="131"/>
      <c r="I129" s="120"/>
      <c r="J129" s="120"/>
      <c r="K129" s="120"/>
      <c r="L129" s="120"/>
      <c r="M129" s="150"/>
      <c r="N129" s="154"/>
      <c r="O129" s="120"/>
      <c r="P129" s="2"/>
      <c r="Q129" s="154"/>
      <c r="R129" s="120"/>
      <c r="S129" s="120"/>
      <c r="T129" s="181">
        <v>2</v>
      </c>
      <c r="U129" s="182"/>
      <c r="V129" s="37"/>
      <c r="W129" s="37"/>
      <c r="X129" s="37"/>
      <c r="Y129" s="37"/>
      <c r="Z129" s="37"/>
      <c r="AA129" s="37"/>
      <c r="AB129" s="37"/>
      <c r="AC129" s="120"/>
      <c r="AD129" s="120"/>
      <c r="AE129" s="37"/>
      <c r="AF129" s="37"/>
      <c r="AG129" s="37"/>
      <c r="AH129" s="37"/>
      <c r="AI129" s="37"/>
      <c r="AJ129" s="37"/>
      <c r="AK129" s="37"/>
      <c r="AL129" s="37"/>
      <c r="AM129" s="123">
        <f t="shared" si="3"/>
        <v>2</v>
      </c>
    </row>
    <row r="130" spans="1:39" ht="18" customHeight="1">
      <c r="A130" s="7">
        <v>57</v>
      </c>
      <c r="B130" s="111" t="s">
        <v>177</v>
      </c>
      <c r="C130" s="111"/>
      <c r="D130" s="111"/>
      <c r="E130" s="111"/>
      <c r="F130" s="111"/>
      <c r="G130" s="111"/>
      <c r="H130" s="7"/>
      <c r="I130" s="7"/>
      <c r="J130" s="146"/>
      <c r="K130" s="120">
        <v>2</v>
      </c>
      <c r="L130" s="144"/>
      <c r="M130" s="120"/>
      <c r="N130" s="157"/>
      <c r="O130" s="120"/>
      <c r="P130" s="33"/>
      <c r="Q130" s="155"/>
      <c r="R130" s="121"/>
      <c r="S130" s="120"/>
      <c r="T130" s="181"/>
      <c r="U130" s="182"/>
      <c r="V130" s="33"/>
      <c r="W130" s="33"/>
      <c r="X130" s="33"/>
      <c r="Y130" s="33"/>
      <c r="Z130" s="33"/>
      <c r="AA130" s="33"/>
      <c r="AB130" s="33"/>
      <c r="AC130" s="120"/>
      <c r="AD130" s="120"/>
      <c r="AE130" s="33"/>
      <c r="AF130" s="33"/>
      <c r="AG130" s="33"/>
      <c r="AH130" s="33"/>
      <c r="AI130" s="33"/>
      <c r="AJ130" s="33"/>
      <c r="AK130" s="33"/>
      <c r="AL130" s="33"/>
      <c r="AM130" s="123">
        <f t="shared" si="3"/>
        <v>2</v>
      </c>
    </row>
    <row r="131" spans="1:39" ht="18" customHeight="1">
      <c r="A131" s="7">
        <v>58</v>
      </c>
      <c r="B131" s="41" t="s">
        <v>186</v>
      </c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52">
        <v>0</v>
      </c>
      <c r="N131" s="155"/>
      <c r="O131" s="120"/>
      <c r="P131" s="169">
        <v>2</v>
      </c>
      <c r="Q131" s="155"/>
      <c r="R131" s="121"/>
      <c r="S131" s="120"/>
      <c r="T131" s="181"/>
      <c r="U131" s="182"/>
      <c r="V131" s="33"/>
      <c r="W131" s="33"/>
      <c r="X131" s="33"/>
      <c r="Y131" s="33"/>
      <c r="Z131" s="33"/>
      <c r="AA131" s="33"/>
      <c r="AB131" s="33"/>
      <c r="AC131" s="120"/>
      <c r="AD131" s="120"/>
      <c r="AE131" s="33"/>
      <c r="AF131" s="33"/>
      <c r="AG131" s="33"/>
      <c r="AH131" s="33"/>
      <c r="AI131" s="33"/>
      <c r="AJ131" s="33"/>
      <c r="AK131" s="33"/>
      <c r="AL131" s="33"/>
      <c r="AM131" s="123">
        <f t="shared" si="3"/>
        <v>2</v>
      </c>
    </row>
    <row r="132" spans="1:39" ht="18" customHeight="1">
      <c r="A132" s="7">
        <v>59</v>
      </c>
      <c r="B132" s="111" t="s">
        <v>174</v>
      </c>
      <c r="C132" s="111"/>
      <c r="D132" s="111"/>
      <c r="E132" s="111"/>
      <c r="F132" s="111"/>
      <c r="G132" s="111"/>
      <c r="H132" s="7"/>
      <c r="I132" s="7"/>
      <c r="J132" s="120">
        <v>1</v>
      </c>
      <c r="K132" s="120"/>
      <c r="L132" s="120"/>
      <c r="M132" s="120"/>
      <c r="N132" s="157"/>
      <c r="O132" s="120"/>
      <c r="P132" s="33"/>
      <c r="Q132" s="155"/>
      <c r="R132" s="121"/>
      <c r="S132" s="120"/>
      <c r="T132" s="181"/>
      <c r="U132" s="182"/>
      <c r="V132" s="33"/>
      <c r="W132" s="33"/>
      <c r="X132" s="33"/>
      <c r="Y132" s="33"/>
      <c r="Z132" s="33"/>
      <c r="AA132" s="33"/>
      <c r="AB132" s="33"/>
      <c r="AC132" s="120"/>
      <c r="AD132" s="120"/>
      <c r="AE132" s="33"/>
      <c r="AF132" s="33"/>
      <c r="AG132" s="33"/>
      <c r="AH132" s="33"/>
      <c r="AI132" s="33"/>
      <c r="AJ132" s="33"/>
      <c r="AK132" s="33"/>
      <c r="AL132" s="33"/>
      <c r="AM132" s="123">
        <f t="shared" si="3"/>
        <v>1</v>
      </c>
    </row>
    <row r="133" spans="1:39" ht="18" customHeight="1">
      <c r="A133" s="7">
        <v>60</v>
      </c>
      <c r="B133" s="8" t="s">
        <v>131</v>
      </c>
      <c r="C133" s="33"/>
      <c r="D133" s="119">
        <v>1</v>
      </c>
      <c r="E133" s="120"/>
      <c r="F133" s="121"/>
      <c r="G133" s="120"/>
      <c r="H133" s="120"/>
      <c r="I133" s="120"/>
      <c r="J133" s="120"/>
      <c r="K133" s="120"/>
      <c r="L133" s="144"/>
      <c r="M133" s="121"/>
      <c r="N133" s="155"/>
      <c r="O133" s="120"/>
      <c r="P133" s="33"/>
      <c r="Q133" s="155"/>
      <c r="R133" s="121"/>
      <c r="S133" s="120"/>
      <c r="T133" s="181"/>
      <c r="U133" s="182"/>
      <c r="V133" s="33"/>
      <c r="W133" s="33"/>
      <c r="X133" s="33"/>
      <c r="Y133" s="33"/>
      <c r="Z133" s="33"/>
      <c r="AA133" s="33"/>
      <c r="AB133" s="33"/>
      <c r="AC133" s="120"/>
      <c r="AD133" s="120"/>
      <c r="AE133" s="33"/>
      <c r="AF133" s="33"/>
      <c r="AG133" s="33"/>
      <c r="AH133" s="33"/>
      <c r="AI133" s="33"/>
      <c r="AJ133" s="33"/>
      <c r="AK133" s="33"/>
      <c r="AL133" s="33"/>
      <c r="AM133" s="123">
        <f t="shared" si="3"/>
        <v>1</v>
      </c>
    </row>
    <row r="134" spans="1:39" ht="18" customHeight="1">
      <c r="A134" s="7">
        <v>61</v>
      </c>
      <c r="B134" s="111" t="s">
        <v>175</v>
      </c>
      <c r="C134" s="111"/>
      <c r="D134" s="111"/>
      <c r="E134" s="111"/>
      <c r="F134" s="111"/>
      <c r="G134" s="111"/>
      <c r="H134" s="7"/>
      <c r="I134" s="7"/>
      <c r="J134" s="120">
        <v>0</v>
      </c>
      <c r="K134" s="120"/>
      <c r="L134" s="120"/>
      <c r="M134" s="120"/>
      <c r="N134" s="158"/>
      <c r="O134" s="120"/>
      <c r="P134" s="33"/>
      <c r="Q134" s="155"/>
      <c r="R134" s="121"/>
      <c r="S134" s="120"/>
      <c r="T134" s="181"/>
      <c r="U134" s="182"/>
      <c r="V134" s="33"/>
      <c r="W134" s="33"/>
      <c r="X134" s="33"/>
      <c r="Y134" s="33"/>
      <c r="Z134" s="33"/>
      <c r="AA134" s="33"/>
      <c r="AB134" s="33"/>
      <c r="AC134" s="120"/>
      <c r="AD134" s="120"/>
      <c r="AE134" s="33"/>
      <c r="AF134" s="33"/>
      <c r="AG134" s="33"/>
      <c r="AH134" s="33"/>
      <c r="AI134" s="33"/>
      <c r="AJ134" s="33"/>
      <c r="AK134" s="33"/>
      <c r="AL134" s="33"/>
      <c r="AM134" s="123">
        <f t="shared" si="3"/>
        <v>0</v>
      </c>
    </row>
    <row r="135" spans="1:39" ht="18" customHeight="1">
      <c r="A135" s="7">
        <v>62</v>
      </c>
      <c r="B135" s="40" t="s">
        <v>77</v>
      </c>
      <c r="C135" s="130"/>
      <c r="D135" s="121"/>
      <c r="E135" s="120"/>
      <c r="F135" s="121"/>
      <c r="G135" s="120"/>
      <c r="H135" s="120"/>
      <c r="I135" s="120"/>
      <c r="J135" s="120"/>
      <c r="K135" s="120"/>
      <c r="L135" s="120"/>
      <c r="M135" s="120"/>
      <c r="N135" s="154"/>
      <c r="O135" s="120"/>
      <c r="P135" s="103"/>
      <c r="Q135" s="170"/>
      <c r="R135" s="121"/>
      <c r="S135" s="120"/>
      <c r="T135" s="181"/>
      <c r="U135" s="182"/>
      <c r="V135" s="33"/>
      <c r="W135" s="33"/>
      <c r="X135" s="33"/>
      <c r="Y135" s="33"/>
      <c r="Z135" s="33"/>
      <c r="AA135" s="33"/>
      <c r="AB135" s="33"/>
      <c r="AC135" s="120"/>
      <c r="AD135" s="120"/>
      <c r="AE135" s="33"/>
      <c r="AF135" s="33"/>
      <c r="AG135" s="33"/>
      <c r="AH135" s="33"/>
      <c r="AI135" s="33"/>
      <c r="AJ135" s="33"/>
      <c r="AK135" s="33"/>
      <c r="AL135" s="33"/>
      <c r="AM135" s="123">
        <f t="shared" si="3"/>
        <v>0</v>
      </c>
    </row>
    <row r="136" spans="1:39" ht="18" customHeight="1">
      <c r="A136" s="7">
        <v>63</v>
      </c>
      <c r="B136" s="40" t="s">
        <v>93</v>
      </c>
      <c r="C136" s="136"/>
      <c r="D136" s="121"/>
      <c r="E136" s="120"/>
      <c r="F136" s="121"/>
      <c r="G136" s="131"/>
      <c r="H136" s="120"/>
      <c r="I136" s="120"/>
      <c r="J136" s="120"/>
      <c r="K136" s="120"/>
      <c r="L136" s="120"/>
      <c r="M136" s="120"/>
      <c r="N136" s="154"/>
      <c r="O136" s="120"/>
      <c r="P136" s="2"/>
      <c r="Q136" s="154"/>
      <c r="R136" s="120"/>
      <c r="S136" s="120"/>
      <c r="T136" s="181"/>
      <c r="U136" s="182"/>
      <c r="V136" s="37"/>
      <c r="W136" s="37"/>
      <c r="X136" s="37"/>
      <c r="Y136" s="37"/>
      <c r="Z136" s="37"/>
      <c r="AA136" s="37"/>
      <c r="AB136" s="37"/>
      <c r="AC136" s="120"/>
      <c r="AD136" s="120"/>
      <c r="AE136" s="37"/>
      <c r="AF136" s="37"/>
      <c r="AG136" s="37"/>
      <c r="AH136" s="37"/>
      <c r="AI136" s="37"/>
      <c r="AJ136" s="37"/>
      <c r="AK136" s="37"/>
      <c r="AL136" s="37"/>
      <c r="AM136" s="123">
        <f t="shared" si="3"/>
        <v>0</v>
      </c>
    </row>
    <row r="137" spans="1:39" ht="18" customHeight="1">
      <c r="A137" s="7">
        <v>64</v>
      </c>
      <c r="B137" s="111" t="s">
        <v>88</v>
      </c>
      <c r="C137" s="130"/>
      <c r="D137" s="121"/>
      <c r="E137" s="120"/>
      <c r="F137" s="121"/>
      <c r="G137" s="120"/>
      <c r="H137" s="120"/>
      <c r="I137" s="120"/>
      <c r="J137" s="120"/>
      <c r="K137" s="120"/>
      <c r="L137" s="120"/>
      <c r="M137" s="120"/>
      <c r="N137" s="154"/>
      <c r="O137" s="120"/>
      <c r="P137" s="103"/>
      <c r="Q137" s="170"/>
      <c r="R137" s="121"/>
      <c r="S137" s="120"/>
      <c r="T137" s="181"/>
      <c r="U137" s="182"/>
      <c r="V137" s="33"/>
      <c r="W137" s="33"/>
      <c r="X137" s="33"/>
      <c r="Y137" s="33"/>
      <c r="Z137" s="33"/>
      <c r="AA137" s="33"/>
      <c r="AB137" s="33"/>
      <c r="AC137" s="120"/>
      <c r="AD137" s="120"/>
      <c r="AE137" s="33"/>
      <c r="AF137" s="33"/>
      <c r="AG137" s="33"/>
      <c r="AH137" s="33"/>
      <c r="AI137" s="33"/>
      <c r="AJ137" s="33"/>
      <c r="AK137" s="33"/>
      <c r="AL137" s="33"/>
      <c r="AM137" s="123">
        <f t="shared" si="3"/>
        <v>0</v>
      </c>
    </row>
    <row r="138" spans="1:39" ht="18" customHeight="1">
      <c r="A138" s="7">
        <v>65</v>
      </c>
      <c r="B138" s="41" t="s">
        <v>80</v>
      </c>
      <c r="C138" s="130"/>
      <c r="D138" s="121"/>
      <c r="E138" s="120"/>
      <c r="F138" s="121"/>
      <c r="G138" s="120"/>
      <c r="H138" s="120"/>
      <c r="I138" s="142"/>
      <c r="J138" s="120"/>
      <c r="K138" s="120"/>
      <c r="L138" s="120"/>
      <c r="M138" s="120"/>
      <c r="N138" s="154"/>
      <c r="O138" s="120"/>
      <c r="P138" s="103"/>
      <c r="Q138" s="170"/>
      <c r="R138" s="121"/>
      <c r="S138" s="120"/>
      <c r="T138" s="181"/>
      <c r="U138" s="182"/>
      <c r="V138" s="33"/>
      <c r="W138" s="33"/>
      <c r="X138" s="33"/>
      <c r="Y138" s="33"/>
      <c r="Z138" s="33"/>
      <c r="AA138" s="33"/>
      <c r="AB138" s="33"/>
      <c r="AC138" s="120"/>
      <c r="AD138" s="120"/>
      <c r="AE138" s="33"/>
      <c r="AF138" s="33"/>
      <c r="AG138" s="33"/>
      <c r="AH138" s="33"/>
      <c r="AI138" s="33"/>
      <c r="AJ138" s="33"/>
      <c r="AK138" s="33"/>
      <c r="AL138" s="33"/>
      <c r="AM138" s="123">
        <f t="shared" ref="AM138:AM150" si="4">C138+D138+E138+F138+G138+H138+I138+J138+K138+L138+M138+N138+O138+P138+Q138+R138+S138+T138+U138+V138+W138+X138+Y138+Z138+AA138+AB138+AC138+AD138+AE138+AF138+AG138+AH138+AI138+AJ138</f>
        <v>0</v>
      </c>
    </row>
    <row r="139" spans="1:39" ht="18" customHeight="1">
      <c r="A139" s="7">
        <v>66</v>
      </c>
      <c r="B139" s="40" t="s">
        <v>164</v>
      </c>
      <c r="C139" s="128"/>
      <c r="D139" s="128"/>
      <c r="E139" s="128"/>
      <c r="F139" s="128"/>
      <c r="G139" s="128"/>
      <c r="H139" s="131">
        <v>0</v>
      </c>
      <c r="I139" s="120"/>
      <c r="J139" s="120"/>
      <c r="K139" s="120"/>
      <c r="L139" s="144"/>
      <c r="M139" s="121"/>
      <c r="N139" s="155"/>
      <c r="O139" s="120"/>
      <c r="P139" s="33"/>
      <c r="Q139" s="155"/>
      <c r="R139" s="121"/>
      <c r="S139" s="120"/>
      <c r="T139" s="181"/>
      <c r="U139" s="182"/>
      <c r="V139" s="33"/>
      <c r="W139" s="33"/>
      <c r="X139" s="33"/>
      <c r="Y139" s="33"/>
      <c r="Z139" s="33"/>
      <c r="AA139" s="33"/>
      <c r="AB139" s="33"/>
      <c r="AC139" s="120"/>
      <c r="AD139" s="120"/>
      <c r="AE139" s="33"/>
      <c r="AF139" s="33"/>
      <c r="AG139" s="33"/>
      <c r="AH139" s="33"/>
      <c r="AI139" s="33"/>
      <c r="AJ139" s="33"/>
      <c r="AK139" s="33"/>
      <c r="AL139" s="33"/>
      <c r="AM139" s="123">
        <f t="shared" si="4"/>
        <v>0</v>
      </c>
    </row>
    <row r="140" spans="1:39" ht="18" customHeight="1">
      <c r="A140" s="7">
        <v>67</v>
      </c>
      <c r="B140" s="40" t="s">
        <v>90</v>
      </c>
      <c r="C140" s="136"/>
      <c r="D140" s="121"/>
      <c r="E140" s="120"/>
      <c r="F140" s="121"/>
      <c r="G140" s="131"/>
      <c r="H140" s="131"/>
      <c r="I140" s="120"/>
      <c r="J140" s="120"/>
      <c r="K140" s="120"/>
      <c r="L140" s="120"/>
      <c r="M140" s="120"/>
      <c r="N140" s="154"/>
      <c r="O140" s="120"/>
      <c r="P140" s="2"/>
      <c r="Q140" s="154"/>
      <c r="R140" s="120"/>
      <c r="S140" s="120"/>
      <c r="T140" s="181"/>
      <c r="U140" s="182"/>
      <c r="V140" s="37"/>
      <c r="W140" s="37"/>
      <c r="X140" s="37"/>
      <c r="Y140" s="37"/>
      <c r="Z140" s="37"/>
      <c r="AA140" s="37"/>
      <c r="AB140" s="37"/>
      <c r="AC140" s="120"/>
      <c r="AD140" s="120"/>
      <c r="AE140" s="37"/>
      <c r="AF140" s="37"/>
      <c r="AG140" s="37"/>
      <c r="AH140" s="37"/>
      <c r="AI140" s="37"/>
      <c r="AJ140" s="37"/>
      <c r="AK140" s="37"/>
      <c r="AL140" s="37"/>
      <c r="AM140" s="123">
        <f t="shared" si="4"/>
        <v>0</v>
      </c>
    </row>
    <row r="141" spans="1:39" ht="18" customHeight="1">
      <c r="A141" s="7">
        <v>68</v>
      </c>
      <c r="B141" s="97" t="s">
        <v>95</v>
      </c>
      <c r="C141" s="132"/>
      <c r="D141" s="121"/>
      <c r="E141" s="120"/>
      <c r="F141" s="120"/>
      <c r="G141" s="120"/>
      <c r="H141" s="120"/>
      <c r="I141" s="120"/>
      <c r="J141" s="120"/>
      <c r="K141" s="120"/>
      <c r="L141" s="144"/>
      <c r="M141" s="121"/>
      <c r="N141" s="155"/>
      <c r="O141" s="120"/>
      <c r="P141" s="103"/>
      <c r="Q141" s="170"/>
      <c r="R141" s="121"/>
      <c r="S141" s="120"/>
      <c r="T141" s="181"/>
      <c r="U141" s="182"/>
      <c r="V141" s="33"/>
      <c r="W141" s="33"/>
      <c r="X141" s="33"/>
      <c r="Y141" s="33"/>
      <c r="Z141" s="33"/>
      <c r="AA141" s="33"/>
      <c r="AB141" s="33"/>
      <c r="AC141" s="120"/>
      <c r="AD141" s="120"/>
      <c r="AE141" s="33"/>
      <c r="AF141" s="33"/>
      <c r="AG141" s="33"/>
      <c r="AH141" s="33"/>
      <c r="AI141" s="33"/>
      <c r="AJ141" s="33"/>
      <c r="AK141" s="33"/>
      <c r="AL141" s="33"/>
      <c r="AM141" s="123">
        <f t="shared" si="4"/>
        <v>0</v>
      </c>
    </row>
    <row r="142" spans="1:39" ht="18" customHeight="1">
      <c r="A142" s="7">
        <v>69</v>
      </c>
      <c r="B142" s="8" t="s">
        <v>146</v>
      </c>
      <c r="C142" s="8"/>
      <c r="D142" s="8"/>
      <c r="E142" s="120">
        <v>0</v>
      </c>
      <c r="F142" s="121"/>
      <c r="G142" s="120"/>
      <c r="H142" s="120"/>
      <c r="I142" s="120"/>
      <c r="J142" s="120"/>
      <c r="K142" s="120"/>
      <c r="L142" s="144"/>
      <c r="M142" s="121"/>
      <c r="N142" s="155"/>
      <c r="O142" s="120"/>
      <c r="P142" s="33"/>
      <c r="Q142" s="155"/>
      <c r="R142" s="121"/>
      <c r="S142" s="120"/>
      <c r="T142" s="181"/>
      <c r="U142" s="182"/>
      <c r="V142" s="33"/>
      <c r="W142" s="33"/>
      <c r="X142" s="33"/>
      <c r="Y142" s="33"/>
      <c r="Z142" s="33"/>
      <c r="AA142" s="33"/>
      <c r="AB142" s="33"/>
      <c r="AC142" s="120"/>
      <c r="AD142" s="120"/>
      <c r="AE142" s="33"/>
      <c r="AF142" s="33"/>
      <c r="AG142" s="33"/>
      <c r="AH142" s="33"/>
      <c r="AI142" s="33"/>
      <c r="AJ142" s="33"/>
      <c r="AK142" s="33"/>
      <c r="AL142" s="33"/>
      <c r="AM142" s="123">
        <f t="shared" si="4"/>
        <v>0</v>
      </c>
    </row>
    <row r="143" spans="1:39" ht="18" customHeight="1">
      <c r="A143" s="7">
        <v>70</v>
      </c>
      <c r="B143" s="8" t="s">
        <v>78</v>
      </c>
      <c r="C143" s="130"/>
      <c r="D143" s="120"/>
      <c r="E143" s="120"/>
      <c r="F143" s="121"/>
      <c r="G143" s="120"/>
      <c r="H143" s="120"/>
      <c r="I143" s="142"/>
      <c r="J143" s="120"/>
      <c r="K143" s="120"/>
      <c r="L143" s="120"/>
      <c r="M143" s="120"/>
      <c r="N143" s="154"/>
      <c r="O143" s="120"/>
      <c r="P143" s="103"/>
      <c r="Q143" s="170"/>
      <c r="R143" s="121"/>
      <c r="S143" s="120"/>
      <c r="T143" s="181"/>
      <c r="U143" s="182"/>
      <c r="V143" s="33"/>
      <c r="W143" s="33"/>
      <c r="X143" s="33"/>
      <c r="Y143" s="33"/>
      <c r="Z143" s="33"/>
      <c r="AA143" s="33"/>
      <c r="AB143" s="33"/>
      <c r="AC143" s="120"/>
      <c r="AD143" s="120"/>
      <c r="AE143" s="33"/>
      <c r="AF143" s="33"/>
      <c r="AG143" s="33"/>
      <c r="AH143" s="33"/>
      <c r="AI143" s="33"/>
      <c r="AJ143" s="33"/>
      <c r="AK143" s="33"/>
      <c r="AL143" s="33"/>
      <c r="AM143" s="123">
        <f t="shared" si="4"/>
        <v>0</v>
      </c>
    </row>
    <row r="144" spans="1:39" ht="18" customHeight="1">
      <c r="A144" s="7">
        <v>71</v>
      </c>
      <c r="B144" s="111" t="s">
        <v>79</v>
      </c>
      <c r="C144" s="130"/>
      <c r="D144" s="121"/>
      <c r="E144" s="120"/>
      <c r="F144" s="121"/>
      <c r="G144" s="120"/>
      <c r="H144" s="120"/>
      <c r="I144" s="142"/>
      <c r="J144" s="120"/>
      <c r="K144" s="120"/>
      <c r="L144" s="120"/>
      <c r="M144" s="120"/>
      <c r="N144" s="154"/>
      <c r="O144" s="120"/>
      <c r="P144" s="103"/>
      <c r="Q144" s="170"/>
      <c r="R144" s="121"/>
      <c r="S144" s="120"/>
      <c r="T144" s="181"/>
      <c r="U144" s="182"/>
      <c r="V144" s="33"/>
      <c r="W144" s="33"/>
      <c r="X144" s="33"/>
      <c r="Y144" s="33"/>
      <c r="Z144" s="33"/>
      <c r="AA144" s="33"/>
      <c r="AB144" s="33"/>
      <c r="AC144" s="120"/>
      <c r="AD144" s="120"/>
      <c r="AE144" s="33"/>
      <c r="AF144" s="33"/>
      <c r="AG144" s="33"/>
      <c r="AH144" s="33"/>
      <c r="AI144" s="33"/>
      <c r="AJ144" s="33"/>
      <c r="AK144" s="33"/>
      <c r="AL144" s="33"/>
      <c r="AM144" s="123">
        <f t="shared" si="4"/>
        <v>0</v>
      </c>
    </row>
    <row r="145" spans="1:39" ht="18" customHeight="1">
      <c r="A145" s="7">
        <v>72</v>
      </c>
      <c r="B145" s="40" t="s">
        <v>71</v>
      </c>
      <c r="C145" s="120"/>
      <c r="D145" s="121"/>
      <c r="E145" s="120"/>
      <c r="F145" s="120"/>
      <c r="G145" s="120"/>
      <c r="H145" s="120"/>
      <c r="I145" s="142"/>
      <c r="J145" s="120"/>
      <c r="K145" s="120"/>
      <c r="L145" s="120"/>
      <c r="M145" s="120"/>
      <c r="N145" s="154"/>
      <c r="O145" s="120"/>
      <c r="P145" s="103"/>
      <c r="Q145" s="170"/>
      <c r="R145" s="121"/>
      <c r="S145" s="120"/>
      <c r="T145" s="181"/>
      <c r="U145" s="182"/>
      <c r="V145" s="33"/>
      <c r="W145" s="33"/>
      <c r="X145" s="33"/>
      <c r="Y145" s="33"/>
      <c r="Z145" s="33"/>
      <c r="AA145" s="33"/>
      <c r="AB145" s="33"/>
      <c r="AC145" s="120"/>
      <c r="AD145" s="120"/>
      <c r="AE145" s="33"/>
      <c r="AF145" s="33"/>
      <c r="AG145" s="33"/>
      <c r="AH145" s="33"/>
      <c r="AI145" s="33"/>
      <c r="AJ145" s="33"/>
      <c r="AK145" s="33"/>
      <c r="AL145" s="33"/>
      <c r="AM145" s="123">
        <f t="shared" si="4"/>
        <v>0</v>
      </c>
    </row>
    <row r="146" spans="1:39" ht="18" customHeight="1">
      <c r="A146" s="7">
        <v>73</v>
      </c>
      <c r="B146" s="129" t="s">
        <v>72</v>
      </c>
      <c r="C146" s="120"/>
      <c r="D146" s="121"/>
      <c r="E146" s="120"/>
      <c r="F146" s="121"/>
      <c r="G146" s="120"/>
      <c r="H146" s="120"/>
      <c r="I146" s="142"/>
      <c r="J146" s="120"/>
      <c r="K146" s="120"/>
      <c r="L146" s="120"/>
      <c r="M146" s="120"/>
      <c r="N146" s="154"/>
      <c r="O146" s="120"/>
      <c r="P146" s="103"/>
      <c r="Q146" s="170"/>
      <c r="R146" s="121"/>
      <c r="S146" s="120"/>
      <c r="T146" s="181"/>
      <c r="U146" s="182"/>
      <c r="V146" s="33"/>
      <c r="W146" s="33"/>
      <c r="X146" s="33"/>
      <c r="Y146" s="33"/>
      <c r="Z146" s="33"/>
      <c r="AA146" s="33"/>
      <c r="AB146" s="33"/>
      <c r="AC146" s="120"/>
      <c r="AD146" s="120"/>
      <c r="AE146" s="33"/>
      <c r="AF146" s="33"/>
      <c r="AG146" s="33"/>
      <c r="AH146" s="33"/>
      <c r="AI146" s="33"/>
      <c r="AJ146" s="33"/>
      <c r="AK146" s="33"/>
      <c r="AL146" s="33"/>
      <c r="AM146" s="123">
        <f t="shared" si="4"/>
        <v>0</v>
      </c>
    </row>
    <row r="147" spans="1:39" ht="18" customHeight="1">
      <c r="A147" s="7">
        <v>74</v>
      </c>
      <c r="B147" s="40" t="s">
        <v>81</v>
      </c>
      <c r="C147" s="130"/>
      <c r="D147" s="120"/>
      <c r="E147" s="120"/>
      <c r="F147" s="121"/>
      <c r="G147" s="120"/>
      <c r="H147" s="120"/>
      <c r="I147" s="120"/>
      <c r="J147" s="120"/>
      <c r="K147" s="120"/>
      <c r="L147" s="120"/>
      <c r="M147" s="120"/>
      <c r="N147" s="154"/>
      <c r="O147" s="131"/>
      <c r="P147" s="103"/>
      <c r="Q147" s="170"/>
      <c r="R147" s="121"/>
      <c r="S147" s="120"/>
      <c r="T147" s="181"/>
      <c r="U147" s="182"/>
      <c r="V147" s="33"/>
      <c r="W147" s="33"/>
      <c r="X147" s="33"/>
      <c r="Y147" s="33"/>
      <c r="Z147" s="33"/>
      <c r="AA147" s="33"/>
      <c r="AB147" s="33"/>
      <c r="AC147" s="120"/>
      <c r="AD147" s="120"/>
      <c r="AE147" s="33"/>
      <c r="AF147" s="33"/>
      <c r="AG147" s="33"/>
      <c r="AH147" s="33"/>
      <c r="AI147" s="33"/>
      <c r="AJ147" s="33"/>
      <c r="AK147" s="33"/>
      <c r="AL147" s="33"/>
      <c r="AM147" s="123">
        <f t="shared" si="4"/>
        <v>0</v>
      </c>
    </row>
    <row r="148" spans="1:39" ht="18" customHeight="1">
      <c r="A148" s="7">
        <v>75</v>
      </c>
      <c r="B148" s="40" t="s">
        <v>159</v>
      </c>
      <c r="C148" s="128"/>
      <c r="D148" s="128"/>
      <c r="E148" s="128"/>
      <c r="F148" s="128"/>
      <c r="G148" s="131">
        <v>0</v>
      </c>
      <c r="H148" s="120"/>
      <c r="I148" s="120"/>
      <c r="J148" s="120"/>
      <c r="K148" s="120"/>
      <c r="L148" s="144"/>
      <c r="M148" s="121"/>
      <c r="N148" s="155"/>
      <c r="O148" s="120"/>
      <c r="P148" s="33"/>
      <c r="Q148" s="155"/>
      <c r="R148" s="121"/>
      <c r="S148" s="120"/>
      <c r="T148" s="181"/>
      <c r="U148" s="182"/>
      <c r="V148" s="33"/>
      <c r="W148" s="33"/>
      <c r="X148" s="33"/>
      <c r="Y148" s="33"/>
      <c r="Z148" s="33"/>
      <c r="AA148" s="33"/>
      <c r="AB148" s="33"/>
      <c r="AC148" s="120"/>
      <c r="AD148" s="120"/>
      <c r="AE148" s="33"/>
      <c r="AF148" s="33"/>
      <c r="AG148" s="33"/>
      <c r="AH148" s="33"/>
      <c r="AI148" s="33"/>
      <c r="AJ148" s="33"/>
      <c r="AK148" s="33"/>
      <c r="AL148" s="33"/>
      <c r="AM148" s="123">
        <f t="shared" si="4"/>
        <v>0</v>
      </c>
    </row>
    <row r="149" spans="1:39" ht="18" customHeight="1">
      <c r="A149" s="7">
        <v>76</v>
      </c>
      <c r="B149" s="40" t="s">
        <v>75</v>
      </c>
      <c r="C149" s="120"/>
      <c r="D149" s="121"/>
      <c r="E149" s="120"/>
      <c r="F149" s="121"/>
      <c r="G149" s="120"/>
      <c r="H149" s="120"/>
      <c r="I149" s="120"/>
      <c r="J149" s="120"/>
      <c r="K149" s="120"/>
      <c r="L149" s="120"/>
      <c r="M149" s="120"/>
      <c r="N149" s="154"/>
      <c r="O149" s="120"/>
      <c r="P149" s="103"/>
      <c r="Q149" s="170"/>
      <c r="R149" s="121"/>
      <c r="S149" s="120"/>
      <c r="T149" s="181"/>
      <c r="U149" s="182"/>
      <c r="V149" s="33"/>
      <c r="W149" s="33"/>
      <c r="X149" s="33"/>
      <c r="Y149" s="33"/>
      <c r="Z149" s="33"/>
      <c r="AA149" s="33"/>
      <c r="AB149" s="33"/>
      <c r="AC149" s="120"/>
      <c r="AD149" s="120"/>
      <c r="AE149" s="33"/>
      <c r="AF149" s="33"/>
      <c r="AG149" s="33"/>
      <c r="AH149" s="33"/>
      <c r="AI149" s="33"/>
      <c r="AJ149" s="33"/>
      <c r="AK149" s="33"/>
      <c r="AL149" s="33"/>
      <c r="AM149" s="123">
        <f t="shared" si="4"/>
        <v>0</v>
      </c>
    </row>
    <row r="150" spans="1:39" ht="18" customHeight="1">
      <c r="A150" s="7">
        <v>77</v>
      </c>
      <c r="B150" s="40" t="s">
        <v>86</v>
      </c>
      <c r="C150" s="130"/>
      <c r="D150" s="121"/>
      <c r="E150" s="120"/>
      <c r="F150" s="121"/>
      <c r="G150" s="120"/>
      <c r="H150" s="120"/>
      <c r="I150" s="120"/>
      <c r="J150" s="120"/>
      <c r="K150" s="120"/>
      <c r="L150" s="120"/>
      <c r="M150" s="120"/>
      <c r="N150" s="154"/>
      <c r="O150" s="120"/>
      <c r="P150" s="103"/>
      <c r="Q150" s="170"/>
      <c r="R150" s="121"/>
      <c r="S150" s="120"/>
      <c r="T150" s="181"/>
      <c r="U150" s="182"/>
      <c r="V150" s="33"/>
      <c r="W150" s="33"/>
      <c r="X150" s="33"/>
      <c r="Y150" s="33"/>
      <c r="Z150" s="33"/>
      <c r="AA150" s="33"/>
      <c r="AB150" s="33"/>
      <c r="AC150" s="120"/>
      <c r="AD150" s="120"/>
      <c r="AE150" s="33"/>
      <c r="AF150" s="33"/>
      <c r="AG150" s="33"/>
      <c r="AH150" s="33"/>
      <c r="AI150" s="33"/>
      <c r="AJ150" s="33"/>
      <c r="AK150" s="33"/>
      <c r="AL150" s="33"/>
      <c r="AM150" s="123">
        <f t="shared" si="4"/>
        <v>0</v>
      </c>
    </row>
    <row r="151" spans="1:39">
      <c r="A151" s="163"/>
      <c r="B151" s="11"/>
      <c r="N151" s="162"/>
      <c r="O151" s="162"/>
      <c r="P151" s="162"/>
      <c r="Q151" s="162"/>
      <c r="R151" s="162"/>
      <c r="S151" s="174"/>
      <c r="T151" s="187"/>
      <c r="U151" s="188"/>
      <c r="W151" s="162"/>
      <c r="X151" s="162"/>
      <c r="Y151" s="162"/>
      <c r="AC151" s="189"/>
      <c r="AD151" s="189"/>
    </row>
    <row r="152" spans="1:39" ht="15.95" customHeight="1">
      <c r="V152" s="122"/>
    </row>
    <row r="153" spans="1:39" ht="15.95" customHeight="1"/>
    <row r="154" spans="1:39" ht="15.95" customHeight="1"/>
    <row r="155" spans="1:39" ht="15.95" customHeight="1"/>
    <row r="158" spans="1:39" ht="15.95" customHeight="1">
      <c r="E158" s="112"/>
    </row>
    <row r="159" spans="1:39">
      <c r="C159" s="112"/>
      <c r="D159" s="122"/>
    </row>
    <row r="160" spans="1:39" ht="15.95" customHeight="1" thickBo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</row>
    <row r="161" spans="1:39" ht="15.95" customHeight="1" thickBot="1">
      <c r="A161" s="9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408" t="s">
        <v>51</v>
      </c>
      <c r="AA161" s="409"/>
      <c r="AB161" s="409"/>
      <c r="AC161" s="409"/>
      <c r="AD161" s="409"/>
      <c r="AE161" s="409"/>
      <c r="AF161" s="409"/>
      <c r="AG161" s="409"/>
      <c r="AH161" s="409"/>
      <c r="AI161" s="409"/>
      <c r="AJ161" s="409"/>
      <c r="AK161" s="409"/>
      <c r="AL161" s="410"/>
      <c r="AM161" s="12"/>
    </row>
    <row r="162" spans="1:39" ht="15.95" customHeight="1" thickBot="1">
      <c r="A162" s="10"/>
      <c r="B162" s="10"/>
      <c r="C162" s="73"/>
      <c r="D162" s="408" t="s">
        <v>30</v>
      </c>
      <c r="E162" s="409"/>
      <c r="F162" s="409"/>
      <c r="G162" s="409"/>
      <c r="H162" s="409"/>
      <c r="I162" s="409"/>
      <c r="J162" s="409"/>
      <c r="K162" s="409"/>
      <c r="L162" s="409"/>
      <c r="M162" s="409"/>
      <c r="N162" s="409"/>
      <c r="O162" s="409"/>
      <c r="P162" s="409"/>
      <c r="Q162" s="409"/>
      <c r="R162" s="410"/>
      <c r="S162" s="408" t="s">
        <v>31</v>
      </c>
      <c r="T162" s="409"/>
      <c r="U162" s="409"/>
      <c r="V162" s="410"/>
      <c r="W162" s="10"/>
      <c r="X162" s="10"/>
      <c r="Y162" s="14"/>
      <c r="Z162" s="15" t="s">
        <v>52</v>
      </c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7"/>
      <c r="AM162" s="13" t="s">
        <v>31</v>
      </c>
    </row>
    <row r="163" spans="1:39" ht="15.95" customHeight="1">
      <c r="A163" s="10"/>
      <c r="B163" s="10"/>
      <c r="C163" s="125">
        <v>1</v>
      </c>
      <c r="D163" s="114" t="s">
        <v>127</v>
      </c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5" t="s">
        <v>128</v>
      </c>
      <c r="S163" s="116"/>
      <c r="T163" s="116"/>
      <c r="U163" s="117"/>
      <c r="V163" s="118"/>
      <c r="W163" s="10"/>
      <c r="X163" s="10"/>
      <c r="Y163" s="171" t="s">
        <v>4</v>
      </c>
      <c r="Z163" s="172" t="s">
        <v>198</v>
      </c>
      <c r="AA163" s="172"/>
      <c r="AB163" s="172"/>
      <c r="AC163" s="172"/>
      <c r="AD163" s="172"/>
      <c r="AE163" s="172"/>
      <c r="AF163" s="172"/>
      <c r="AG163" s="172"/>
      <c r="AH163" s="172"/>
      <c r="AI163" s="172"/>
      <c r="AJ163" s="172"/>
      <c r="AK163" s="171"/>
      <c r="AL163" s="171"/>
      <c r="AM163" s="171"/>
    </row>
    <row r="164" spans="1:39" ht="15.95" customHeight="1">
      <c r="A164" s="10"/>
      <c r="B164" s="10"/>
      <c r="C164" s="125" t="s">
        <v>129</v>
      </c>
      <c r="D164" s="124" t="s">
        <v>132</v>
      </c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 t="s">
        <v>133</v>
      </c>
      <c r="S164" s="124"/>
      <c r="T164" s="124"/>
      <c r="U164" s="124"/>
      <c r="V164" s="10"/>
      <c r="W164" s="10"/>
      <c r="X164" s="10"/>
      <c r="Y164" s="124" t="s">
        <v>5</v>
      </c>
      <c r="Z164" s="124" t="s">
        <v>208</v>
      </c>
      <c r="AA164" s="124"/>
      <c r="AB164" s="124"/>
      <c r="AC164" s="124"/>
      <c r="AD164" s="124"/>
      <c r="AE164" s="124"/>
      <c r="AF164" s="124"/>
      <c r="AG164" s="124"/>
      <c r="AH164" s="124"/>
      <c r="AI164" s="124"/>
      <c r="AJ164" s="124"/>
      <c r="AK164" s="124"/>
      <c r="AL164" s="124"/>
      <c r="AM164" s="124" t="s">
        <v>209</v>
      </c>
    </row>
    <row r="165" spans="1:39" ht="15.95" customHeight="1">
      <c r="A165" s="10"/>
      <c r="B165" s="26"/>
      <c r="C165" s="124" t="s">
        <v>134</v>
      </c>
      <c r="D165" s="124" t="s">
        <v>135</v>
      </c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 t="s">
        <v>136</v>
      </c>
      <c r="S165" s="124"/>
      <c r="T165" s="124"/>
      <c r="U165" s="124"/>
      <c r="V165" s="10"/>
      <c r="W165" s="10"/>
      <c r="X165" s="10"/>
      <c r="Y165" s="118" t="s">
        <v>6</v>
      </c>
      <c r="Z165" s="118" t="s">
        <v>210</v>
      </c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 t="s">
        <v>211</v>
      </c>
    </row>
    <row r="166" spans="1:39" ht="15.95" customHeight="1">
      <c r="A166" s="10"/>
      <c r="B166" s="10"/>
      <c r="C166" s="124" t="s">
        <v>150</v>
      </c>
      <c r="D166" s="124" t="s">
        <v>151</v>
      </c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 t="s">
        <v>152</v>
      </c>
      <c r="S166" s="124"/>
      <c r="T166" s="124"/>
      <c r="U166" s="124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</row>
    <row r="167" spans="1:39" ht="15.95" customHeight="1">
      <c r="A167" s="10"/>
      <c r="C167" s="127" t="s">
        <v>156</v>
      </c>
      <c r="D167" s="124" t="s">
        <v>157</v>
      </c>
      <c r="R167" s="124" t="s">
        <v>158</v>
      </c>
      <c r="AI167" s="10"/>
      <c r="AJ167" s="10"/>
      <c r="AK167" s="10"/>
      <c r="AL167" s="10"/>
      <c r="AM167" s="10"/>
    </row>
    <row r="168" spans="1:39" ht="15.95" customHeight="1">
      <c r="A168" s="10"/>
      <c r="C168" s="127" t="s">
        <v>160</v>
      </c>
      <c r="D168" s="124" t="s">
        <v>161</v>
      </c>
      <c r="AI168" s="10"/>
      <c r="AJ168" s="10"/>
      <c r="AK168" s="10"/>
      <c r="AL168" s="10"/>
      <c r="AM168" s="10"/>
    </row>
    <row r="169" spans="1:39" ht="15.95" customHeight="1">
      <c r="A169" s="10"/>
      <c r="C169" s="127" t="s">
        <v>165</v>
      </c>
      <c r="D169" s="127" t="s">
        <v>166</v>
      </c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27" t="s">
        <v>167</v>
      </c>
      <c r="S169" s="145"/>
      <c r="T169" s="145"/>
      <c r="U169" s="145"/>
      <c r="AI169" s="10"/>
      <c r="AJ169" s="10"/>
      <c r="AK169" s="10"/>
      <c r="AL169" s="10"/>
      <c r="AM169" s="10"/>
    </row>
    <row r="170" spans="1:39" ht="15.95" customHeight="1">
      <c r="A170" s="10"/>
      <c r="C170" s="127" t="s">
        <v>168</v>
      </c>
      <c r="D170" s="127" t="s">
        <v>170</v>
      </c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27" t="s">
        <v>171</v>
      </c>
      <c r="T170" s="127"/>
      <c r="U170" s="127"/>
      <c r="AI170" s="10"/>
      <c r="AJ170" s="10"/>
      <c r="AK170" s="10"/>
      <c r="AL170" s="10"/>
      <c r="AM170" s="10"/>
    </row>
    <row r="171" spans="1:39" ht="15.95" customHeight="1">
      <c r="A171" s="10"/>
      <c r="C171" s="127" t="s">
        <v>169</v>
      </c>
      <c r="D171" s="127" t="s">
        <v>172</v>
      </c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 t="s">
        <v>173</v>
      </c>
      <c r="S171" s="127"/>
      <c r="T171" s="127"/>
      <c r="U171" s="127"/>
      <c r="AI171" s="10"/>
      <c r="AJ171" s="10"/>
      <c r="AK171" s="10"/>
      <c r="AL171" s="10"/>
      <c r="AM171" s="10"/>
    </row>
    <row r="172" spans="1:39" ht="15.95" customHeight="1">
      <c r="A172" s="10"/>
      <c r="C172" s="127" t="s">
        <v>180</v>
      </c>
      <c r="D172" s="127" t="s">
        <v>181</v>
      </c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 t="s">
        <v>182</v>
      </c>
      <c r="S172" s="127"/>
      <c r="T172" s="127"/>
      <c r="U172" s="127"/>
      <c r="AI172" s="10"/>
      <c r="AJ172" s="10"/>
      <c r="AK172" s="10"/>
      <c r="AL172" s="10"/>
      <c r="AM172" s="10"/>
    </row>
    <row r="173" spans="1:39" ht="15.95" customHeight="1">
      <c r="A173" s="10"/>
      <c r="C173" s="148">
        <v>2</v>
      </c>
      <c r="D173" s="127" t="s">
        <v>183</v>
      </c>
      <c r="R173" s="127" t="s">
        <v>184</v>
      </c>
      <c r="AI173" s="10"/>
      <c r="AJ173" s="10"/>
      <c r="AK173" s="10"/>
      <c r="AL173" s="10"/>
      <c r="AM173" s="10"/>
    </row>
    <row r="174" spans="1:39" ht="15.95" customHeight="1">
      <c r="A174" s="10"/>
      <c r="C174" s="159">
        <v>9</v>
      </c>
      <c r="D174" s="160" t="s">
        <v>187</v>
      </c>
      <c r="E174" s="161"/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AI174" s="10"/>
      <c r="AJ174" s="10"/>
      <c r="AK174" s="10"/>
      <c r="AL174" s="10"/>
      <c r="AM174" s="10"/>
    </row>
    <row r="175" spans="1:39">
      <c r="C175" s="127">
        <v>9</v>
      </c>
      <c r="D175" s="124" t="s">
        <v>188</v>
      </c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R175" s="124" t="s">
        <v>189</v>
      </c>
    </row>
    <row r="176" spans="1:39">
      <c r="C176" s="127">
        <v>10</v>
      </c>
      <c r="D176" s="124" t="s">
        <v>195</v>
      </c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R176" s="127" t="s">
        <v>196</v>
      </c>
    </row>
    <row r="177" spans="2:34">
      <c r="C177" s="127">
        <v>12</v>
      </c>
      <c r="D177" s="160" t="s">
        <v>197</v>
      </c>
      <c r="E177" s="161"/>
      <c r="F177" s="161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</row>
    <row r="178" spans="2:34">
      <c r="C178" s="127">
        <v>13</v>
      </c>
      <c r="D178" s="124" t="s">
        <v>200</v>
      </c>
      <c r="R178" s="124" t="s">
        <v>201</v>
      </c>
    </row>
    <row r="179" spans="2:34">
      <c r="C179" s="127" t="s">
        <v>199</v>
      </c>
      <c r="D179" s="124" t="s">
        <v>202</v>
      </c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 t="s">
        <v>201</v>
      </c>
      <c r="S179" s="124"/>
      <c r="T179" s="124"/>
      <c r="U179" s="124"/>
      <c r="V179" s="10"/>
      <c r="W179" s="10"/>
    </row>
    <row r="180" spans="2:34">
      <c r="C180" s="127">
        <v>14</v>
      </c>
      <c r="D180" s="124" t="s">
        <v>204</v>
      </c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 t="s">
        <v>205</v>
      </c>
      <c r="S180" s="124"/>
      <c r="T180" s="124"/>
      <c r="U180" s="124"/>
    </row>
    <row r="181" spans="2:34">
      <c r="C181" s="127">
        <v>15</v>
      </c>
      <c r="D181" s="124" t="s">
        <v>206</v>
      </c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 t="s">
        <v>207</v>
      </c>
    </row>
    <row r="182" spans="2:34">
      <c r="C182" s="127">
        <v>16</v>
      </c>
    </row>
    <row r="186" spans="2:34">
      <c r="B186" s="27" t="s">
        <v>32</v>
      </c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2:34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2:34">
      <c r="B188" s="27" t="s">
        <v>36</v>
      </c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2:34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2:34">
      <c r="B190" s="27" t="s">
        <v>39</v>
      </c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2:34">
      <c r="B191" s="27" t="s">
        <v>37</v>
      </c>
      <c r="C191" s="27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2:34">
      <c r="B192" s="27" t="s">
        <v>38</v>
      </c>
      <c r="C192" s="27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2:34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</sheetData>
  <mergeCells count="12">
    <mergeCell ref="S66:V66"/>
    <mergeCell ref="S65:V65"/>
    <mergeCell ref="AO2:AO3"/>
    <mergeCell ref="A1:AM2"/>
    <mergeCell ref="Z53:AL53"/>
    <mergeCell ref="D54:R54"/>
    <mergeCell ref="S54:V54"/>
    <mergeCell ref="Z161:AL161"/>
    <mergeCell ref="D162:R162"/>
    <mergeCell ref="S162:V162"/>
    <mergeCell ref="AO72:AO73"/>
    <mergeCell ref="A72:AM72"/>
  </mergeCells>
  <phoneticPr fontId="3" type="noConversion"/>
  <dataValidations count="1">
    <dataValidation allowBlank="1" showInputMessage="1" showErrorMessage="1" promptTitle="Rider" prompt="Please write the full name of the Rider, first name in small letters, family name in capital letters, eg. Christopher SMITH" sqref="B142"/>
  </dataValidations>
  <pageMargins left="0.75" right="0.75" top="1" bottom="1" header="0.5" footer="0.5"/>
  <pageSetup paperSize="9" orientation="landscape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Reitingai 2019</vt:lpstr>
      <vt:lpstr>Reitingai 2018</vt:lpstr>
      <vt:lpstr>Reitingai 2017</vt:lpstr>
      <vt:lpstr>Reitingai 2016</vt:lpstr>
      <vt:lpstr>Reitingai 2015</vt:lpstr>
      <vt:lpstr>Reitingai 2014</vt:lpstr>
      <vt:lpstr>Reitingai 2013</vt:lpstr>
      <vt:lpstr>Reitingai 2012</vt:lpstr>
      <vt:lpstr>Reitingai 2010-2011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Administratorius</dc:creator>
  <cp:lastModifiedBy>User</cp:lastModifiedBy>
  <cp:lastPrinted>2018-12-07T12:15:04Z</cp:lastPrinted>
  <dcterms:created xsi:type="dcterms:W3CDTF">1996-10-14T23:33:28Z</dcterms:created>
  <dcterms:modified xsi:type="dcterms:W3CDTF">2019-05-05T15:38:00Z</dcterms:modified>
</cp:coreProperties>
</file>