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 tabRatio="800"/>
  </bookViews>
  <sheets>
    <sheet name="Reitingai 2019" sheetId="13" r:id="rId1"/>
    <sheet name="Reitingai 2018" sheetId="12" r:id="rId2"/>
    <sheet name="Reitingai 2017" sheetId="11" r:id="rId3"/>
    <sheet name="Reitingai 2016" sheetId="10" r:id="rId4"/>
    <sheet name="Reitingai 2015" sheetId="9" r:id="rId5"/>
    <sheet name="Reitingai 2014" sheetId="7" r:id="rId6"/>
    <sheet name="Reitingai 2013" sheetId="6" r:id="rId7"/>
    <sheet name="Reitingai 2012" sheetId="5" state="hidden" r:id="rId8"/>
    <sheet name="Reitingai 2010-2011" sheetId="1" state="hidden" r:id="rId9"/>
  </sheets>
  <calcPr calcId="125725"/>
</workbook>
</file>

<file path=xl/calcChain.xml><?xml version="1.0" encoding="utf-8"?>
<calcChain xmlns="http://schemas.openxmlformats.org/spreadsheetml/2006/main">
  <c r="AD42" i="13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5"/>
  <c r="AD9"/>
  <c r="AD8"/>
  <c r="AD6"/>
  <c r="AD7"/>
  <c r="AD4"/>
  <c r="AT32" i="12"/>
  <c r="AT40"/>
  <c r="AT15"/>
  <c r="AT37"/>
  <c r="AT42"/>
  <c r="AT24"/>
  <c r="AT38"/>
  <c r="AT13"/>
  <c r="AT34"/>
  <c r="AT8"/>
  <c r="AT29"/>
  <c r="AT33"/>
  <c r="AT28"/>
  <c r="AT21"/>
  <c r="AT23"/>
  <c r="AT22"/>
  <c r="AT35"/>
  <c r="AT36"/>
  <c r="AT26"/>
  <c r="AT39"/>
  <c r="AT41"/>
  <c r="AT30"/>
  <c r="AT18"/>
  <c r="AT31"/>
  <c r="AT10"/>
  <c r="AT20"/>
  <c r="AT19"/>
  <c r="AT17"/>
  <c r="AT14"/>
  <c r="AT25"/>
  <c r="AT27"/>
  <c r="AT6"/>
  <c r="AT11"/>
  <c r="AT16"/>
  <c r="AT7"/>
  <c r="AT9"/>
  <c r="AT12"/>
  <c r="AT5"/>
  <c r="AT4"/>
  <c r="BI48" i="11"/>
  <c r="BI47"/>
  <c r="BI46"/>
  <c r="BI45"/>
  <c r="BI44"/>
  <c r="BI43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1"/>
  <c r="BI12"/>
  <c r="BI10"/>
  <c r="BI8"/>
  <c r="BI9"/>
  <c r="BI7"/>
  <c r="BI6"/>
  <c r="BI5"/>
  <c r="BI4"/>
  <c r="BF36" i="10" l="1"/>
  <c r="BF42"/>
  <c r="BF44"/>
  <c r="BF27"/>
  <c r="BF26"/>
  <c r="BF16"/>
  <c r="BF23" l="1"/>
  <c r="BF25" l="1"/>
  <c r="BF47" l="1"/>
  <c r="BF41"/>
  <c r="BF40"/>
  <c r="BF46"/>
  <c r="BF38"/>
  <c r="BF35"/>
  <c r="BF39"/>
  <c r="BF33"/>
  <c r="BF34"/>
  <c r="BF31"/>
  <c r="BF28"/>
  <c r="BF45"/>
  <c r="BF43"/>
  <c r="BF32"/>
  <c r="BF37"/>
  <c r="BF30"/>
  <c r="BF24"/>
  <c r="BF29"/>
  <c r="BF19"/>
  <c r="BF15"/>
  <c r="BF21"/>
  <c r="BF22"/>
  <c r="BF18"/>
  <c r="BF20"/>
  <c r="BF17"/>
  <c r="BF13"/>
  <c r="BF14"/>
  <c r="BF9"/>
  <c r="BF12"/>
  <c r="BF10"/>
  <c r="BF8"/>
  <c r="BF4"/>
  <c r="BF11"/>
  <c r="BF7"/>
  <c r="BF5"/>
  <c r="BF6"/>
  <c r="BW5" i="9" l="1"/>
  <c r="BW6"/>
  <c r="BW7"/>
  <c r="BW8"/>
  <c r="BW9"/>
  <c r="BW10"/>
  <c r="BW11"/>
  <c r="BW12"/>
  <c r="BW15"/>
  <c r="BW13"/>
  <c r="BW14"/>
  <c r="BW16"/>
  <c r="BW17"/>
  <c r="BW18"/>
  <c r="BW19"/>
  <c r="BW20"/>
  <c r="BW21"/>
  <c r="BW22"/>
  <c r="BW23"/>
  <c r="BW24"/>
  <c r="BW25"/>
  <c r="BW26"/>
  <c r="BW27"/>
  <c r="BW28"/>
  <c r="BW30"/>
  <c r="BW31"/>
  <c r="BW32"/>
  <c r="BW29"/>
  <c r="BW33"/>
  <c r="BW34"/>
  <c r="BW35"/>
  <c r="BW36"/>
  <c r="BW37"/>
  <c r="BW38"/>
  <c r="BW39"/>
  <c r="BW40"/>
  <c r="BW41"/>
  <c r="BW42"/>
  <c r="BW55"/>
  <c r="BW43"/>
  <c r="BW44"/>
  <c r="BW45"/>
  <c r="BW46"/>
  <c r="BW47"/>
  <c r="BW48"/>
  <c r="BW49"/>
  <c r="BW50"/>
  <c r="BW51"/>
  <c r="BW52"/>
  <c r="BW53"/>
  <c r="BW54"/>
  <c r="BW56"/>
  <c r="BW57"/>
  <c r="BW58"/>
  <c r="BW59"/>
  <c r="BW60"/>
  <c r="BW61"/>
  <c r="BW62"/>
  <c r="BW63"/>
  <c r="BW64"/>
  <c r="BW65"/>
  <c r="BW4"/>
  <c r="BX51" l="1"/>
  <c r="BX40" l="1"/>
  <c r="BX44" l="1"/>
  <c r="BX5" l="1"/>
  <c r="BX6"/>
  <c r="BX8"/>
  <c r="BX7"/>
  <c r="BX12"/>
  <c r="BX9"/>
  <c r="BX11"/>
  <c r="BX10"/>
  <c r="BX34"/>
  <c r="BX37"/>
  <c r="BX35"/>
  <c r="BX14"/>
  <c r="BX13"/>
  <c r="BX15"/>
  <c r="BX16"/>
  <c r="BX17"/>
  <c r="BX19"/>
  <c r="BX31"/>
  <c r="BX18"/>
  <c r="BX27"/>
  <c r="BX23"/>
  <c r="BX20"/>
  <c r="BX24"/>
  <c r="BX22"/>
  <c r="BX28"/>
  <c r="BX25"/>
  <c r="BX21"/>
  <c r="BX26"/>
  <c r="BX32"/>
  <c r="BX29"/>
  <c r="BX33"/>
  <c r="BX30"/>
  <c r="BX38"/>
  <c r="BX41"/>
  <c r="BX42"/>
  <c r="BX55"/>
  <c r="BX45"/>
  <c r="BX43"/>
  <c r="BX46"/>
  <c r="BX36"/>
  <c r="BX47"/>
  <c r="BX48"/>
  <c r="BX49"/>
  <c r="BX39"/>
  <c r="BX56"/>
  <c r="BX52"/>
  <c r="BX54"/>
  <c r="BX53"/>
  <c r="BX50"/>
  <c r="BX57"/>
  <c r="BX58"/>
  <c r="BX59"/>
  <c r="BX60"/>
  <c r="BX61"/>
  <c r="BX62"/>
  <c r="BX63"/>
  <c r="BX64"/>
  <c r="BX65"/>
  <c r="BX4" l="1"/>
  <c r="A48" s="1"/>
  <c r="A47" l="1"/>
  <c r="A46"/>
  <c r="A14"/>
  <c r="A13"/>
  <c r="A15"/>
  <c r="A55"/>
  <c r="A26"/>
  <c r="A25"/>
  <c r="A30"/>
  <c r="A31"/>
  <c r="A44"/>
  <c r="A45"/>
  <c r="A43"/>
  <c r="A42"/>
  <c r="A50"/>
  <c r="A49"/>
  <c r="A57"/>
  <c r="A63"/>
  <c r="A54"/>
  <c r="A9"/>
  <c r="A11"/>
  <c r="A27"/>
  <c r="A33"/>
  <c r="A37"/>
  <c r="A41"/>
  <c r="A52"/>
  <c r="A58"/>
  <c r="A62"/>
  <c r="A5"/>
  <c r="A18"/>
  <c r="A22"/>
  <c r="A10"/>
  <c r="A17"/>
  <c r="A21"/>
  <c r="A32"/>
  <c r="A36"/>
  <c r="A40"/>
  <c r="A51"/>
  <c r="A56"/>
  <c r="A61"/>
  <c r="A65"/>
  <c r="A24"/>
  <c r="A29"/>
  <c r="A35"/>
  <c r="A39"/>
  <c r="A60"/>
  <c r="A64"/>
  <c r="A4"/>
  <c r="A8"/>
  <c r="A12"/>
  <c r="A19"/>
  <c r="A23"/>
  <c r="A28"/>
  <c r="A34"/>
  <c r="A38"/>
  <c r="A53"/>
  <c r="A7"/>
  <c r="A6"/>
  <c r="A16"/>
  <c r="A20"/>
  <c r="A59"/>
  <c r="CE5" i="7"/>
  <c r="CE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4"/>
  <c r="CF29" l="1"/>
  <c r="CF43"/>
  <c r="CF45" l="1"/>
  <c r="CF31"/>
  <c r="CF35"/>
  <c r="CF44"/>
  <c r="CF33"/>
  <c r="CF32"/>
  <c r="CF5" l="1"/>
  <c r="CF9"/>
  <c r="CF8"/>
  <c r="CF7"/>
  <c r="CF10"/>
  <c r="CF6"/>
  <c r="CF11"/>
  <c r="CF13"/>
  <c r="CF12"/>
  <c r="CF14"/>
  <c r="CF16"/>
  <c r="CF15"/>
  <c r="CF17"/>
  <c r="CF18"/>
  <c r="CF27"/>
  <c r="CF21"/>
  <c r="CF26"/>
  <c r="CF20"/>
  <c r="CF22"/>
  <c r="CF25"/>
  <c r="CF23"/>
  <c r="CF19"/>
  <c r="CF42"/>
  <c r="CF30"/>
  <c r="CF38"/>
  <c r="CF28"/>
  <c r="CF36"/>
  <c r="CF39"/>
  <c r="CF40"/>
  <c r="CF41"/>
  <c r="CF46"/>
  <c r="CF34"/>
  <c r="CF24"/>
  <c r="CF37"/>
  <c r="CF47"/>
  <c r="CF48"/>
  <c r="CF49"/>
  <c r="CF50"/>
  <c r="CF4"/>
  <c r="A24" l="1"/>
  <c r="A36"/>
  <c r="A35"/>
  <c r="A37"/>
  <c r="A47"/>
  <c r="A46"/>
  <c r="A45"/>
  <c r="A44"/>
  <c r="A18"/>
  <c r="A22"/>
  <c r="A19"/>
  <c r="A23"/>
  <c r="A20"/>
  <c r="A21"/>
  <c r="A6"/>
  <c r="A4"/>
  <c r="A8"/>
  <c r="A12"/>
  <c r="A16"/>
  <c r="A27"/>
  <c r="A31"/>
  <c r="A40"/>
  <c r="A50"/>
  <c r="A10"/>
  <c r="A29"/>
  <c r="A38"/>
  <c r="A48"/>
  <c r="A5"/>
  <c r="A9"/>
  <c r="A13"/>
  <c r="A17"/>
  <c r="A28"/>
  <c r="A32"/>
  <c r="A41"/>
  <c r="A43"/>
  <c r="A49"/>
  <c r="A14"/>
  <c r="A25"/>
  <c r="A33"/>
  <c r="A42"/>
  <c r="A7"/>
  <c r="A11"/>
  <c r="A15"/>
  <c r="A26"/>
  <c r="A30"/>
  <c r="A34"/>
  <c r="A39"/>
  <c r="CP43" i="6"/>
  <c r="CQ43"/>
  <c r="CP49"/>
  <c r="CQ49"/>
  <c r="CP52"/>
  <c r="CQ52"/>
  <c r="CP36"/>
  <c r="CQ36"/>
  <c r="CP37"/>
  <c r="CQ37"/>
  <c r="CP38"/>
  <c r="CQ38"/>
  <c r="CP4" l="1"/>
  <c r="CP6"/>
  <c r="CP7"/>
  <c r="CP5"/>
  <c r="CP8"/>
  <c r="CP9"/>
  <c r="CP10"/>
  <c r="CP11"/>
  <c r="CP12"/>
  <c r="CP13"/>
  <c r="CP14"/>
  <c r="CP15"/>
  <c r="CP16"/>
  <c r="CP17"/>
  <c r="CP18"/>
  <c r="CP19"/>
  <c r="CP20"/>
  <c r="CP21"/>
  <c r="CP22"/>
  <c r="CP24"/>
  <c r="CP23"/>
  <c r="CP25"/>
  <c r="CP26"/>
  <c r="CP27"/>
  <c r="CP28"/>
  <c r="CP29"/>
  <c r="CP31"/>
  <c r="CP32"/>
  <c r="CP33"/>
  <c r="CP30"/>
  <c r="CP34"/>
  <c r="CP35"/>
  <c r="CP39"/>
  <c r="CP40"/>
  <c r="CP41"/>
  <c r="CP42"/>
  <c r="CP44"/>
  <c r="CP45"/>
  <c r="CP46"/>
  <c r="CP47"/>
  <c r="CP48"/>
  <c r="CP50"/>
  <c r="CP51"/>
  <c r="CP53"/>
  <c r="CP54"/>
  <c r="CP55"/>
  <c r="CP56"/>
  <c r="CP57"/>
  <c r="CQ45" l="1"/>
  <c r="CQ47"/>
  <c r="CQ57"/>
  <c r="CQ33"/>
  <c r="CQ32"/>
  <c r="CQ35"/>
  <c r="CQ30"/>
  <c r="CQ44"/>
  <c r="CQ48" l="1"/>
  <c r="CQ46"/>
  <c r="CQ53" l="1"/>
  <c r="CQ4" l="1"/>
  <c r="CQ8"/>
  <c r="CQ7"/>
  <c r="CQ6"/>
  <c r="CQ14"/>
  <c r="CQ5"/>
  <c r="CQ9"/>
  <c r="CQ13"/>
  <c r="CQ15"/>
  <c r="CQ20"/>
  <c r="CQ27"/>
  <c r="CQ25"/>
  <c r="CQ22"/>
  <c r="CQ26"/>
  <c r="CQ23"/>
  <c r="CQ16"/>
  <c r="CQ17"/>
  <c r="CQ10"/>
  <c r="CQ31"/>
  <c r="CQ42"/>
  <c r="CQ24"/>
  <c r="CQ34"/>
  <c r="CQ19"/>
  <c r="CQ18"/>
  <c r="CQ40"/>
  <c r="CQ28"/>
  <c r="CQ21"/>
  <c r="CQ29"/>
  <c r="CQ51"/>
  <c r="CQ50"/>
  <c r="CQ41"/>
  <c r="CQ39"/>
  <c r="CQ56"/>
  <c r="CQ54"/>
  <c r="CQ11"/>
  <c r="CQ55"/>
  <c r="CQ12"/>
  <c r="BW39" i="5"/>
  <c r="BW42"/>
  <c r="BW62"/>
  <c r="BW47"/>
  <c r="BW46"/>
  <c r="BW26"/>
  <c r="BW21"/>
  <c r="BW41"/>
  <c r="BW40"/>
  <c r="BW61"/>
  <c r="BW60"/>
  <c r="BW48"/>
  <c r="BW59"/>
  <c r="BW58"/>
  <c r="BW57"/>
  <c r="BW56"/>
  <c r="BW45"/>
  <c r="BW55"/>
  <c r="BW34"/>
  <c r="BW33"/>
  <c r="BW44"/>
  <c r="BW54"/>
  <c r="BW49"/>
  <c r="BW53"/>
  <c r="BW30"/>
  <c r="BW38"/>
  <c r="BW36"/>
  <c r="BW35"/>
  <c r="BW37"/>
  <c r="BW43"/>
  <c r="BW23"/>
  <c r="BW52"/>
  <c r="BW25"/>
  <c r="BW15"/>
  <c r="BW17"/>
  <c r="BW32"/>
  <c r="BW20"/>
  <c r="BW19"/>
  <c r="BW51"/>
  <c r="BW24"/>
  <c r="BW50"/>
  <c r="BW16"/>
  <c r="BW28"/>
  <c r="BW7"/>
  <c r="BW31"/>
  <c r="BW14"/>
  <c r="BW13"/>
  <c r="BW22"/>
  <c r="BW27"/>
  <c r="BW11"/>
  <c r="BW8"/>
  <c r="BW12"/>
  <c r="BW10"/>
  <c r="BW29"/>
  <c r="BW18"/>
  <c r="BW9"/>
  <c r="BW6"/>
  <c r="BW5"/>
  <c r="BW4"/>
  <c r="BW104" i="1"/>
  <c r="BW105"/>
  <c r="BW106"/>
  <c r="BW107"/>
  <c r="BW108"/>
  <c r="BW109"/>
  <c r="BW110"/>
  <c r="BW111"/>
  <c r="BW112"/>
  <c r="BW113"/>
  <c r="BW114"/>
  <c r="BW115"/>
  <c r="BW116"/>
  <c r="BW117"/>
  <c r="BW118"/>
  <c r="BW119"/>
  <c r="BW120"/>
  <c r="BW121"/>
  <c r="BW122"/>
  <c r="BW123"/>
  <c r="BW124"/>
  <c r="BW125"/>
  <c r="BW126"/>
  <c r="BW127"/>
  <c r="BW128"/>
  <c r="BW129"/>
  <c r="BW130"/>
  <c r="BW131"/>
  <c r="BW132"/>
  <c r="BW133"/>
  <c r="BW134"/>
  <c r="BW135"/>
  <c r="BW136"/>
  <c r="BW137"/>
  <c r="BW138"/>
  <c r="BW139"/>
  <c r="BW140"/>
  <c r="BW141"/>
  <c r="BW142"/>
  <c r="BW143"/>
  <c r="BW144"/>
  <c r="BW145"/>
  <c r="BW146"/>
  <c r="BW147"/>
  <c r="BW148"/>
  <c r="BW149"/>
  <c r="BW150"/>
  <c r="BW151"/>
  <c r="BW152"/>
  <c r="BW153"/>
  <c r="BW154"/>
  <c r="BW155"/>
  <c r="BW156"/>
  <c r="BW157"/>
  <c r="BW158"/>
  <c r="BW159"/>
  <c r="BW160"/>
  <c r="BW161"/>
  <c r="BW162"/>
  <c r="BW163"/>
  <c r="BW164"/>
  <c r="BW165"/>
  <c r="BW166"/>
  <c r="BW103"/>
  <c r="BW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4"/>
</calcChain>
</file>

<file path=xl/sharedStrings.xml><?xml version="1.0" encoding="utf-8"?>
<sst xmlns="http://schemas.openxmlformats.org/spreadsheetml/2006/main" count="2537" uniqueCount="1263">
  <si>
    <t>Vardas, pavardė</t>
  </si>
  <si>
    <t xml:space="preserve">Eil. </t>
  </si>
  <si>
    <t>Lietuvos konkūrų reitingų lentelė  2010 m.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</si>
  <si>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</si>
  <si>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</si>
  <si>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</si>
  <si>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</si>
  <si>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</si>
  <si>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</si>
  <si>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</si>
  <si>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</si>
  <si>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</si>
  <si>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</si>
  <si>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O</t>
  </si>
  <si>
    <t>Viso:</t>
  </si>
  <si>
    <t>I žiemos etapas, Marijampolė</t>
  </si>
  <si>
    <t>II žiemos etapas, Vilniaus raj. Riešė</t>
  </si>
  <si>
    <t>III žiemos etapas, Vilniaus raj., Riešė</t>
  </si>
  <si>
    <t xml:space="preserve">IV žiemos etapas, </t>
  </si>
  <si>
    <t>Kaunas</t>
  </si>
  <si>
    <t>V žiemos etapas, Žagarė, Joniškio raj</t>
  </si>
  <si>
    <t>VI žiemos etapas, Ziniūnai, Joniškio raj.</t>
  </si>
  <si>
    <t>"Audruvis"</t>
  </si>
  <si>
    <t xml:space="preserve">VII žiemos etapas, </t>
  </si>
  <si>
    <t>Žačių km, Šiaulių raj."Miražas"</t>
  </si>
  <si>
    <t xml:space="preserve">VIII žiemos etapas, </t>
  </si>
  <si>
    <t>Šilgalių km, Pagėgių sav. UAB"NŽ"</t>
  </si>
  <si>
    <t xml:space="preserve">Vasaros čempionatas. </t>
  </si>
  <si>
    <t>Lietuvos Premjero Taurė.</t>
  </si>
  <si>
    <t>Lietuvos Taurė.</t>
  </si>
  <si>
    <t>Ulonų Taurė.</t>
  </si>
  <si>
    <t>2010.09.04-05</t>
  </si>
  <si>
    <t>Varžybų pavadinimas, vykdymo vieta</t>
  </si>
  <si>
    <t>Data</t>
  </si>
  <si>
    <t>0 dalyvavo, bet negavo taškų</t>
  </si>
  <si>
    <t>Eil. Nr.</t>
  </si>
  <si>
    <t>I</t>
  </si>
  <si>
    <t>II</t>
  </si>
  <si>
    <t>V</t>
  </si>
  <si>
    <t>X</t>
  </si>
  <si>
    <t>2010.03.12-14</t>
  </si>
  <si>
    <t>CSI **     Dombasas</t>
  </si>
  <si>
    <t>2010.05.14-16</t>
  </si>
  <si>
    <t>CSI ***    Dombasas</t>
  </si>
  <si>
    <t>2010.05. 21-23</t>
  </si>
  <si>
    <t>2010.05. 28-30</t>
  </si>
  <si>
    <t>2010.06.04-06</t>
  </si>
  <si>
    <t>2010.06.18-20</t>
  </si>
  <si>
    <t>po metu, praeito sausio taskai braukiasi, po menesio- braukiasi pernyksciai vasario ir t.t. kas menesi.</t>
  </si>
  <si>
    <t>2010.07.31-08.01</t>
  </si>
  <si>
    <t>Žiemos finalų galutinė įskaita po metų sumažėja 50%</t>
  </si>
  <si>
    <t>Lietuvos vasaros Čempionato galutinė įskaita po metų sumažėja 50%</t>
  </si>
  <si>
    <t>Skaičiuojamas tik vieno žirgo reitingas(jeigu rungtyje raitelis pagal varžybų nuostatus šoka su dviem ar daugiau žirgų, tai tik vieno žirgo rezultatus laikomas įskaitinis)</t>
  </si>
  <si>
    <t>Andrius Petrovas</t>
  </si>
  <si>
    <t>Nerijus Šipaila</t>
  </si>
  <si>
    <t>Darius Akelis</t>
  </si>
  <si>
    <t>Irmantas Grikienis</t>
  </si>
  <si>
    <t>Rimantas Babrauskas</t>
  </si>
  <si>
    <t>Gediminas Juknis</t>
  </si>
  <si>
    <t>2010m. 01-30</t>
  </si>
  <si>
    <t>Rokas Buivydas</t>
  </si>
  <si>
    <t>Liudvikas Seilius</t>
  </si>
  <si>
    <t>Stasys Jasas</t>
  </si>
  <si>
    <t>Matas Petraitis</t>
  </si>
  <si>
    <t>Simona Baltrušaitytė</t>
  </si>
  <si>
    <t>Danielius Gutkauskas</t>
  </si>
  <si>
    <t>Kostas Gaigalas</t>
  </si>
  <si>
    <t>Žydrūnas Garbenis</t>
  </si>
  <si>
    <t>Aleksas Seilius</t>
  </si>
  <si>
    <t>Rasa Kalvaitienė</t>
  </si>
  <si>
    <t>Benas Gutkauskas</t>
  </si>
  <si>
    <t>Vincas Civinskas</t>
  </si>
  <si>
    <t>Viktorija Navickaitė</t>
  </si>
  <si>
    <t>Zigmantas Šarka</t>
  </si>
  <si>
    <t>Laimondas Skėrys</t>
  </si>
  <si>
    <t>Vincas Civinskas j.</t>
  </si>
  <si>
    <t>Zigmantas Šarka(j)</t>
  </si>
  <si>
    <t>Lina Leonavičiūtė</t>
  </si>
  <si>
    <t>Mantas Jacikevičius</t>
  </si>
  <si>
    <t>Dovilė Endriukaitytė</t>
  </si>
  <si>
    <t>2010m. 02-14</t>
  </si>
  <si>
    <t>2010m. 02-16</t>
  </si>
  <si>
    <t xml:space="preserve">Ričardas Vismeris                     </t>
  </si>
  <si>
    <t>Aleksejus Timofejevas</t>
  </si>
  <si>
    <t>2010m. 02-27</t>
  </si>
  <si>
    <t>2010m. 03-06</t>
  </si>
  <si>
    <t>Kristupas Petraitis</t>
  </si>
  <si>
    <t>Simas Prikockas</t>
  </si>
  <si>
    <t>Eliza Gaisa</t>
  </si>
  <si>
    <t>Aivaras Bataitis</t>
  </si>
  <si>
    <t>Rasa Kavaliauskaitė</t>
  </si>
  <si>
    <t>Redas Rimkus</t>
  </si>
  <si>
    <t>Gabrielė Dominauskaitė</t>
  </si>
  <si>
    <t>Greta Versulyte</t>
  </si>
  <si>
    <t>Erlandas Mikėnas</t>
  </si>
  <si>
    <t>2010m. 03-13</t>
  </si>
  <si>
    <t>Valdas Urbonas</t>
  </si>
  <si>
    <t>A1</t>
  </si>
  <si>
    <t>CSI **   Varšuva,Torwar(eilinis konkūras)</t>
  </si>
  <si>
    <t>CSI **   Varšuva,Torwar(Grand Prix, Fei Wourld Cup)</t>
  </si>
  <si>
    <t>B1</t>
  </si>
  <si>
    <t>B2</t>
  </si>
  <si>
    <t>B3</t>
  </si>
  <si>
    <t>2010.03. 18d.</t>
  </si>
  <si>
    <t>CSI ***   Talinas(eilinis konkuras)</t>
  </si>
  <si>
    <t>CSI ***   Talinas(FEI WORLD CUP)</t>
  </si>
  <si>
    <t>B2-2</t>
  </si>
  <si>
    <t>2010.03. 19d.</t>
  </si>
  <si>
    <t>2010.03. 21d.</t>
  </si>
  <si>
    <t>CSI ***   Talinas(GRAND PRIX)</t>
  </si>
  <si>
    <t>Rimas Rimkus</t>
  </si>
  <si>
    <t>Laura Klimovaitė</t>
  </si>
  <si>
    <t>Pranas Milkintas</t>
  </si>
  <si>
    <t>Monika Sirutavičiūtė</t>
  </si>
  <si>
    <t>Povilas Mikelskas</t>
  </si>
  <si>
    <t>2010m. 04-03</t>
  </si>
  <si>
    <t>2010m.03-27</t>
  </si>
  <si>
    <t>Žiemos finalai. Vazgaikiemis</t>
  </si>
  <si>
    <t>2010m. 04-11</t>
  </si>
  <si>
    <t>2010.04.14-18d.</t>
  </si>
  <si>
    <t>Rolex FEI World Cup Finalas(dalyvavimas)</t>
  </si>
  <si>
    <t>C1</t>
  </si>
  <si>
    <t>Rolex FEI World Cup Finalas - eilinis konkūras</t>
  </si>
  <si>
    <t>D1</t>
  </si>
  <si>
    <t>CSI **     Dombasas(GRAND PRIX)</t>
  </si>
  <si>
    <t>E1</t>
  </si>
  <si>
    <t>CSI ***    Dombasas(FEI WORLD CUP)</t>
  </si>
  <si>
    <t>CSI *       Ruila(eilinis konkūras)</t>
  </si>
  <si>
    <t>F1</t>
  </si>
  <si>
    <t>CSI*        Ruila(GRAND PRIX)</t>
  </si>
  <si>
    <t>CSI *       Ruila(GRAND PRIX)</t>
  </si>
  <si>
    <t>Valdemaras Žukauskas</t>
  </si>
  <si>
    <t>G1</t>
  </si>
  <si>
    <t>H1</t>
  </si>
  <si>
    <t>CSI ***    Maskva("Rusijos laikraščio Taurė" eilinis konkūras)</t>
  </si>
  <si>
    <t>CSI ***    Maskva(GRAND PRIX)</t>
  </si>
  <si>
    <t>K1</t>
  </si>
  <si>
    <t>L1</t>
  </si>
  <si>
    <t>CSI **   Maskva(Gubernatoriaus Taure)</t>
  </si>
  <si>
    <t>CSI **   Maskva(Gubernatoriaus Taure) GRAND PRIX</t>
  </si>
  <si>
    <t>CSI **  Poznan, Lenkija</t>
  </si>
  <si>
    <t>CSI **  Poznan, Lenkija GRAND PRIX</t>
  </si>
  <si>
    <t>M</t>
  </si>
  <si>
    <t>M1</t>
  </si>
  <si>
    <t>CSI***</t>
  </si>
  <si>
    <t>Maskva, RUS ROLEX RANKING</t>
  </si>
  <si>
    <t>2010. 06 24-27</t>
  </si>
  <si>
    <t>Maskva, RUS GRAND PRIX</t>
  </si>
  <si>
    <t>N</t>
  </si>
  <si>
    <t>Čempionato įskaita. Dargužiai</t>
  </si>
  <si>
    <t>2010m. 07 02-04</t>
  </si>
  <si>
    <t>Vasaros čempionatas. Atidarymos prizas. Dargužiai</t>
  </si>
  <si>
    <t>Vasaros čempionatas. Dviejų ratų rungtis. Dargužiai</t>
  </si>
  <si>
    <t>Vasaros čempionatas.VMG Taurė. Dargužiai</t>
  </si>
  <si>
    <t>N1</t>
  </si>
  <si>
    <t>CSI**    Riga, Latvija</t>
  </si>
  <si>
    <t>2010. 07 09-11</t>
  </si>
  <si>
    <t>CSI**    Riga, Latvija(GRAND PRIX)</t>
  </si>
  <si>
    <t>CSI*** Peterburgas(Leningrado sritis)</t>
  </si>
  <si>
    <t>2010.07 16-18</t>
  </si>
  <si>
    <t>"E.Klimovo Taurė", Priekulė, Klaipėdos raj.</t>
  </si>
  <si>
    <t>2010m. 07 17-18</t>
  </si>
  <si>
    <t>Evelina Žičkutė</t>
  </si>
  <si>
    <t>Ovidija Lileikytė</t>
  </si>
  <si>
    <t>Mantas Pocius</t>
  </si>
  <si>
    <t>Tomas Jotautis</t>
  </si>
  <si>
    <t>P</t>
  </si>
  <si>
    <t>CSI* Baltic Riders Tour, Inčukalnis, Latvija</t>
  </si>
  <si>
    <t>2010. 08 06-08</t>
  </si>
  <si>
    <t>2010m 08-14</t>
  </si>
  <si>
    <t>Renatas Dreižas</t>
  </si>
  <si>
    <t>R</t>
  </si>
  <si>
    <t>R1</t>
  </si>
  <si>
    <t>CSI2** -W, Vazgaikiemis, Prienų raj.</t>
  </si>
  <si>
    <t>2010.08 20-22</t>
  </si>
  <si>
    <t>CSI2**-w, GRAND PRIX</t>
  </si>
  <si>
    <t>S</t>
  </si>
  <si>
    <t>CSI2**Baltic Riders Tour, Vazgaikiemis</t>
  </si>
  <si>
    <t>2010.08.27-29</t>
  </si>
  <si>
    <t>S1</t>
  </si>
  <si>
    <t>CSI2** Baltic Riders Tour, GRAND PRIX</t>
  </si>
  <si>
    <t>Tadas Jankauskas</t>
  </si>
  <si>
    <t>T</t>
  </si>
  <si>
    <t>CSI2**Donbass Tour</t>
  </si>
  <si>
    <t>T1</t>
  </si>
  <si>
    <t>Eksperto Taurė; Riešė, Vilniaus raj.</t>
  </si>
  <si>
    <t>CSI2** Donbass Tour GRAND PRIX</t>
  </si>
  <si>
    <t>2010.08 27-29</t>
  </si>
  <si>
    <t>Z</t>
  </si>
  <si>
    <t>Z1</t>
  </si>
  <si>
    <t>CSI4**** Černiahovskis, Kaliningrado sritis</t>
  </si>
  <si>
    <t>2010.09-10-12</t>
  </si>
  <si>
    <t>CSI4**** Černiahovskis,GRAND PRIX</t>
  </si>
  <si>
    <t>Z2</t>
  </si>
  <si>
    <t>2010.10-22-24</t>
  </si>
  <si>
    <t>Z2/1</t>
  </si>
  <si>
    <t>CSI2**  Zhashkov, Ukraina</t>
  </si>
  <si>
    <t>Ž1</t>
  </si>
  <si>
    <t>CSI3*** Leszno, Lenkija</t>
  </si>
  <si>
    <t>2010.11 4-7</t>
  </si>
  <si>
    <t>Ž2</t>
  </si>
  <si>
    <t>СSI3***-W Leszno, Lenkija</t>
  </si>
  <si>
    <t>2010. 11 11-14</t>
  </si>
  <si>
    <t>Ž3</t>
  </si>
  <si>
    <t>2010.11 26-28</t>
  </si>
  <si>
    <t>Ž4</t>
  </si>
  <si>
    <t>2010.12 03-05</t>
  </si>
  <si>
    <t>СSI2** -W Celje, SLO</t>
  </si>
  <si>
    <t>CSI2** -W, Budapest, HUN</t>
  </si>
  <si>
    <t>Lietuvos konkūrų suaugusių reitingų lentelė 2011m.</t>
  </si>
  <si>
    <t>Matas Petraitis1993</t>
  </si>
  <si>
    <t>Liudvikas Seilius(1990-12-18)</t>
  </si>
  <si>
    <t>2011m. Žiemos čempionato I-as etapas. s/k "Audruvis"</t>
  </si>
  <si>
    <t>2010m. 12-29/30d.</t>
  </si>
  <si>
    <t>1A</t>
  </si>
  <si>
    <t>2011m. Žiemos čempionato II-as etapas. s/k "Audruvis"</t>
  </si>
  <si>
    <t>2011m. 01-15</t>
  </si>
  <si>
    <t>1B</t>
  </si>
  <si>
    <t>2011m. Žiemos čempionato III -as etapas. Marva, Kaunas</t>
  </si>
  <si>
    <t>2011m. 01-29</t>
  </si>
  <si>
    <t>Benas Jokubaitis1995-09-12</t>
  </si>
  <si>
    <t>1C</t>
  </si>
  <si>
    <t>2011m. Žiemos čempionato IV-as etapas. Vilniaus raj., Riešė</t>
  </si>
  <si>
    <t>2011m. 02-26</t>
  </si>
  <si>
    <t>Elena Railiene</t>
  </si>
  <si>
    <t>1D</t>
  </si>
  <si>
    <t>1E</t>
  </si>
  <si>
    <t>1F</t>
  </si>
  <si>
    <t>2011m. Žiemos čempionato V-as etapas. Belmontas, Vilnius</t>
  </si>
  <si>
    <t>2011m. 03-11</t>
  </si>
  <si>
    <t>Simas Seilius</t>
  </si>
  <si>
    <t>2011m. Žiemos čempionato VI-as etapas. Riešė, Vilniaus raj.</t>
  </si>
  <si>
    <t>Goda Kujalytė 94/05/22(J)</t>
  </si>
  <si>
    <t>2011m. Žiemos čempionato VII-as etapas. s/k "Miražas", Šiaulių raj.</t>
  </si>
  <si>
    <t>Inga Adomėlytė(j)</t>
  </si>
  <si>
    <t>Gintare Malinauskaite(j)</t>
  </si>
  <si>
    <t>2011m. 03-12</t>
  </si>
  <si>
    <t>2011m. 03-19</t>
  </si>
  <si>
    <t>1G</t>
  </si>
  <si>
    <t>1H</t>
  </si>
  <si>
    <t>2011m. Žiemos čempionato VIII etapas. Marijampolės jojimo centras</t>
  </si>
  <si>
    <t>2011m. 03-26</t>
  </si>
  <si>
    <t>2011m. Žiemos čempionato IX etapas.UAB "NŽ", Pagėgiai</t>
  </si>
  <si>
    <t>2011m. 04-02</t>
  </si>
  <si>
    <t>CSI**-W, POL, Warszawa</t>
  </si>
  <si>
    <t>2011m. 03-25/27d.</t>
  </si>
  <si>
    <t>CSI**-W,(Gran Prix) POL, Warszawa</t>
  </si>
  <si>
    <t>1K</t>
  </si>
  <si>
    <t>2011m. Atviras žiemos konkūrų čempionatas. Vazgaikiemis, Prienų r.</t>
  </si>
  <si>
    <t>2011m. 04-16/17</t>
  </si>
  <si>
    <t>A2</t>
  </si>
  <si>
    <t>CSI2** Drammen, Norvegija</t>
  </si>
  <si>
    <t>2011m. 04/28-05/01</t>
  </si>
  <si>
    <t>A3</t>
  </si>
  <si>
    <t>2011m. Lietuvos Taurės I etapas.Marijampolė, Triobiškiai</t>
  </si>
  <si>
    <t>2011m. 05-28/29</t>
  </si>
  <si>
    <t>Gediminas Paškevicius</t>
  </si>
  <si>
    <t>CSI2**Maskva, "Bitsa"</t>
  </si>
  <si>
    <t>2011m. 05/27-29</t>
  </si>
  <si>
    <t>CSI2** (Grand Prix)Maskva, Bitsa</t>
  </si>
  <si>
    <t>CSI2**(Grand Prix) Drammen, Norvegija</t>
  </si>
  <si>
    <t>2010m. Lietuvos žiemos čempionato taškai(po metų sumažėja 50%)</t>
  </si>
  <si>
    <t>(sumažėja 50%)</t>
  </si>
  <si>
    <t>CSI1* Baltic Riders Tour Ruila, Estija</t>
  </si>
  <si>
    <t>2011m. 06 02-05d.</t>
  </si>
  <si>
    <t>CSI1*(Grand Prix) Ruila, EST</t>
  </si>
  <si>
    <t>D2</t>
  </si>
  <si>
    <t>D3</t>
  </si>
  <si>
    <t>CSI3* Maskva, RUS</t>
  </si>
  <si>
    <t>2011m 06 09-12d</t>
  </si>
  <si>
    <t>CSI3* (Grand Prix)Maskva, RUS</t>
  </si>
  <si>
    <t>2011m. Lietuvos Taurės II etapas. UAB"Nemuno žirgynas"</t>
  </si>
  <si>
    <t>2011m. 06-18</t>
  </si>
  <si>
    <t>D4</t>
  </si>
  <si>
    <t>CSI2*-W Maskva,RUS</t>
  </si>
  <si>
    <t>D5</t>
  </si>
  <si>
    <t>2011m.06 17-19d</t>
  </si>
  <si>
    <t>CSI2*(Grand Prix)-W Maskva,RUS</t>
  </si>
  <si>
    <t>CSI4*/CSIYH1* Maskva, RUS</t>
  </si>
  <si>
    <t>2011m.06 23-26d</t>
  </si>
  <si>
    <t>CSI4*(Grand Prix) Maskva, RUS</t>
  </si>
  <si>
    <t>2011m Vilniaus raj. Pirmenybes.s/k "Civinskų žirgai"</t>
  </si>
  <si>
    <t>2011m 06 25-26d</t>
  </si>
  <si>
    <t>Žagarės vyšnių festivalis</t>
  </si>
  <si>
    <t>2010m Atviras Lietuvos konkūrų čempionatas(po metų sumažėjo 50%)</t>
  </si>
  <si>
    <t>2011m. 07 15-17d</t>
  </si>
  <si>
    <t>CSI2* Riga, Latvija</t>
  </si>
  <si>
    <t>2011m. 07 22-24d.</t>
  </si>
  <si>
    <t>CSI2* Riga, Latvija(GRAND PRIX)</t>
  </si>
  <si>
    <t>2011m. Lietuvos Taurės III etapas. UAB"Vilniaus žirgynas"</t>
  </si>
  <si>
    <t>2011m 07-29</t>
  </si>
  <si>
    <t>11A</t>
  </si>
  <si>
    <t>2011m 07 01-03</t>
  </si>
  <si>
    <t>2011m. Lietuvos konkūrų čempionatas. Dargužiai, Klaipėdos raj.(FINALAS)</t>
  </si>
  <si>
    <t>Eglė Pakalniškytė</t>
  </si>
  <si>
    <t>2011m. Lietuvos konkūrų čempionatas. Dargužiai, Klaipėdos raj./VMG Taure</t>
  </si>
  <si>
    <t>2011m.07 30-31d</t>
  </si>
  <si>
    <t>2011m Eksperto Taurė. UAB "Vilniaus žirgynas"</t>
  </si>
  <si>
    <t>Gerda Žibūdaitė</t>
  </si>
  <si>
    <t>2011m. Lietuvos Taurės Finalas. s/k "Jusaičių žirgai"</t>
  </si>
  <si>
    <t>2011m 08-03</t>
  </si>
  <si>
    <t>2011m. "Edmundo Klimovo Taurė", Priekulė, Klaipėdos raj.</t>
  </si>
  <si>
    <t>2011m 09-03/04</t>
  </si>
  <si>
    <t>Raimonda Samušytė</t>
  </si>
  <si>
    <t>Akvile Drukteinytė</t>
  </si>
  <si>
    <t>Zigmantas Šarka (j.)</t>
  </si>
  <si>
    <t>Saulius Gustaitis</t>
  </si>
  <si>
    <t>2011m 07 08-10d.</t>
  </si>
  <si>
    <t>CSI2* Ruila(Grand Prix)</t>
  </si>
  <si>
    <t>CSI2* Ruila,EST</t>
  </si>
  <si>
    <t>CSI3*-W Peterburgas,RUS</t>
  </si>
  <si>
    <t>2011m 07 15-17d</t>
  </si>
  <si>
    <t>CSI3*-W Peterburgas,RUS(Grand Prix)</t>
  </si>
  <si>
    <t>CSIO2* Minskas,BLR</t>
  </si>
  <si>
    <t>2011m 07 28-30d</t>
  </si>
  <si>
    <t>CSIO2* Minskas,BLR(Grand Prix)</t>
  </si>
  <si>
    <t>2011m 08 11-14d</t>
  </si>
  <si>
    <t>Baltic Riders Tour 2011CSI1*, Incukalnis,LV</t>
  </si>
  <si>
    <t>Baltic Riders Tour 2011CSI1*,Grand Prix, Incukalnis,LV</t>
  </si>
  <si>
    <t>CSI2*-W Vazgaikiemis, Prienu raj.</t>
  </si>
  <si>
    <t>2011m 08 19-21d</t>
  </si>
  <si>
    <t>CSI2*-W Grand Prix ,Vazgaikiemis, Prienu raj.</t>
  </si>
  <si>
    <t>O1</t>
  </si>
  <si>
    <t>Baltic Riders Tour 2011 CSI2*, Vazgaikiemis, Prienu raj.</t>
  </si>
  <si>
    <t>2011m 08 26-28d</t>
  </si>
  <si>
    <t>Baltic Riders Tour 2011 CSI2* Grand Prix, Vazgaikiemis, Prienu raj.</t>
  </si>
  <si>
    <t>2011m 09-03d</t>
  </si>
  <si>
    <t>"Ulonų Taurė", Kėdainių raj.</t>
  </si>
  <si>
    <t>Greta Nargelavičiūtė</t>
  </si>
  <si>
    <t>Ingrida Titėnytė</t>
  </si>
  <si>
    <t>CSI4*  Černiachovskis, Kaliningrado srt., RUS</t>
  </si>
  <si>
    <t>2011m 09 09-11d.</t>
  </si>
  <si>
    <t>CSI3* Bitsa, Maskva, RUS</t>
  </si>
  <si>
    <t>2011m 09/29-10/02d.</t>
  </si>
  <si>
    <t>CSI3* Bitsa, Maskva, RUS Grand Prix</t>
  </si>
  <si>
    <t>CSI2*-W Tallin, EST</t>
  </si>
  <si>
    <t>2011m 10/07-09d.</t>
  </si>
  <si>
    <t>CSI2*-W Grand Prix, Tallin, EST</t>
  </si>
  <si>
    <t>2011m 10/13-16d.</t>
  </si>
  <si>
    <t>Ž</t>
  </si>
  <si>
    <t>CSI3* Kiel, GER(Grand Prix)</t>
  </si>
  <si>
    <t>CSI3* Hannover, GER</t>
  </si>
  <si>
    <t>2011m 10/20-23d.</t>
  </si>
  <si>
    <t>CSI4* Munchen, GER</t>
  </si>
  <si>
    <t>2011m 11-03/06d.</t>
  </si>
  <si>
    <t>X1</t>
  </si>
  <si>
    <t>CSI2*/CSICh-A Leszno, POL</t>
  </si>
  <si>
    <t>XVII Lietuvos Respublikos premjero taurės varžybos.Marijampolė</t>
  </si>
  <si>
    <t>2011m. 10-15d.</t>
  </si>
  <si>
    <t>X2</t>
  </si>
  <si>
    <t>CSI3*-W, Leszno, POL</t>
  </si>
  <si>
    <t>2011m 11-10/13d.</t>
  </si>
  <si>
    <t>X3</t>
  </si>
  <si>
    <t>CSI2* Celje, SLO</t>
  </si>
  <si>
    <t>2011m 11-18/20d.</t>
  </si>
  <si>
    <t>X3-1</t>
  </si>
  <si>
    <t>CSI2* Celje, SLO(Grand Prix)</t>
  </si>
  <si>
    <t>CSI2*-W Celje, SLO</t>
  </si>
  <si>
    <t>CSI2*-W Celje, SLO(Grand Prix)</t>
  </si>
  <si>
    <t>2011m 11-25/27d.</t>
  </si>
  <si>
    <t>S-1</t>
  </si>
  <si>
    <t>Š</t>
  </si>
  <si>
    <t>CSI2*-W Budapest, HUN</t>
  </si>
  <si>
    <t>2011m 12-02/04d.</t>
  </si>
  <si>
    <t>Š-1</t>
  </si>
  <si>
    <t>CSI2*-W Budapest, HUN(Grand Prix)</t>
  </si>
  <si>
    <t>Š-2</t>
  </si>
  <si>
    <t>CSI3*-W Poznan, POL</t>
  </si>
  <si>
    <t>2011m 12-08/12d.</t>
  </si>
  <si>
    <t>Š-3</t>
  </si>
  <si>
    <t>CSI5* A Coruna, ISP</t>
  </si>
  <si>
    <t>2011m 12-16/18d.</t>
  </si>
  <si>
    <t>Lietuvos konkūrų suaugusių reitingų lentelė 2012 m.</t>
  </si>
  <si>
    <t>Tarptautinių varžybų pavadinimas, vykdymo vieta</t>
  </si>
  <si>
    <t>LTU Taurės finalų galutinė įskaita po metų sumažėja 50%</t>
  </si>
  <si>
    <t>2012m Lietuvos Taurė. I etapas. Riešė, Vilniaus raj.</t>
  </si>
  <si>
    <t>2012-02-16d.</t>
  </si>
  <si>
    <t xml:space="preserve">Vincas Civinskas </t>
  </si>
  <si>
    <t>2012m Lietuvos Taurė. II etapas. Belmontas, Vilnius</t>
  </si>
  <si>
    <t>2012-03-03d.</t>
  </si>
  <si>
    <t>2012m. Lietuvos Taurė.III etapas.s/k"Miražas", Šiaulių raj.</t>
  </si>
  <si>
    <t>2012-03-10d.</t>
  </si>
  <si>
    <t>Justinas Jankevičius</t>
  </si>
  <si>
    <t>2012m. Lietuvos Taurė.IV etapas.s/k"Miražas", Šiaulių raj.</t>
  </si>
  <si>
    <t>2012-03-31d.</t>
  </si>
  <si>
    <t>2012m. Lietuvos Taurė.V etapas.s/k"Audruvis", Joniškio raj.</t>
  </si>
  <si>
    <t>2012-04-17d.</t>
  </si>
  <si>
    <t xml:space="preserve">Tadas Jankauskas </t>
  </si>
  <si>
    <t>Dovilė Matulytė</t>
  </si>
  <si>
    <t>Monika Linkutė</t>
  </si>
  <si>
    <t>Akvilė Drukteinytė</t>
  </si>
  <si>
    <t>2012m. Lietuvos Taurė.VI etapas.UAB "Nemuno žirgynas"</t>
  </si>
  <si>
    <t>2012-04-21d.</t>
  </si>
  <si>
    <t>2012m. Lietuvos Taurė.VII etapas.s/k "Audruvis"</t>
  </si>
  <si>
    <t>2012-04-28d.</t>
  </si>
  <si>
    <t>2012m.  Lietuvos Taurės Finalai  Vazgaikiemis, Prienų raj.</t>
  </si>
  <si>
    <t>2012 05 12/13d.</t>
  </si>
  <si>
    <t>2012m Lietuvos Respublikos Premjero Taurė. Marijampolė</t>
  </si>
  <si>
    <t>2012-05-18/20d.</t>
  </si>
  <si>
    <t>Justas Gabalis</t>
  </si>
  <si>
    <t>Vygintas Kazlauskas</t>
  </si>
  <si>
    <t>2012/07/06-08</t>
  </si>
  <si>
    <t>2012 m. Viešbučio "Šaulys" taurė. Jusaičiai, Šiaulių raj.</t>
  </si>
  <si>
    <t>2012-06-23d.</t>
  </si>
  <si>
    <t>2012 m. Edmundo Klimovo Taurė, Priekulė</t>
  </si>
  <si>
    <t>2012-08-25/26d.</t>
  </si>
  <si>
    <t>Kristina Vytenytė</t>
  </si>
  <si>
    <t>Tadas Šeškas</t>
  </si>
  <si>
    <t>Lietuvos Jojamųjų žirgų veislės konkūrų Taurė varžybos-bandymai S/k „Miražas“, Šiaulių raj.</t>
  </si>
  <si>
    <t>„Lietuvos arklių augintojų asociacijos“ Taurė - Bandymai S/k „Miražas“, Šiaulių raj.</t>
  </si>
  <si>
    <t>2012 m. rugsėjo 23 d.</t>
  </si>
  <si>
    <t>2012 m. rugsėjo 22 d.</t>
  </si>
  <si>
    <t>2012-01-12/15d.</t>
  </si>
  <si>
    <t>2012-01-20/22d.</t>
  </si>
  <si>
    <t>2012-02-02/05d.</t>
  </si>
  <si>
    <t>2012-02-16/19d.</t>
  </si>
  <si>
    <t>2012-02-29d./2012-03-04d.</t>
  </si>
  <si>
    <t>2012-03-22/25d.</t>
  </si>
  <si>
    <t>2012-04-18/22d.</t>
  </si>
  <si>
    <t>2012-04-25/29d.</t>
  </si>
  <si>
    <t>2012-04-27/29d</t>
  </si>
  <si>
    <t>2012-05-24/27d.</t>
  </si>
  <si>
    <t>2012-06-07/10d.</t>
  </si>
  <si>
    <t>2012-06-14/17d.</t>
  </si>
  <si>
    <t>2012-06-28d./2012-07-01d.</t>
  </si>
  <si>
    <t>2012-07-06/08d.</t>
  </si>
  <si>
    <t>2012-07-13/15d.</t>
  </si>
  <si>
    <t>2012-07-27/29d.</t>
  </si>
  <si>
    <t>2012-08-09/12d.</t>
  </si>
  <si>
    <t>2012-08-17/19d.</t>
  </si>
  <si>
    <t>2012-08-22/26d.</t>
  </si>
  <si>
    <t>2012-09-07/09d.</t>
  </si>
  <si>
    <t>C2</t>
  </si>
  <si>
    <t>C3</t>
  </si>
  <si>
    <t>E2</t>
  </si>
  <si>
    <t>E3</t>
  </si>
  <si>
    <t>F2</t>
  </si>
  <si>
    <t>F3</t>
  </si>
  <si>
    <t>CSI2** Drachten NED</t>
  </si>
  <si>
    <t>CSI5***** W Leipzig GER</t>
  </si>
  <si>
    <t>CSI3* Villach GHPC Austrija</t>
  </si>
  <si>
    <t>CSI3*** Neumunster GER</t>
  </si>
  <si>
    <t>CSI3*** Bremen GER</t>
  </si>
  <si>
    <t>CSI3*** World Cup League Final Warsaw POL</t>
  </si>
  <si>
    <t>FEI World Cup™ Final 's-Hertogenbosch NED</t>
  </si>
  <si>
    <t>CSI2** Eschweiler GER</t>
  </si>
  <si>
    <t>CSI2** (Grand Prix) Eschweiler GER</t>
  </si>
  <si>
    <t>CSI2** (Grand Prix) Linz-Ebelsberg AUT</t>
  </si>
  <si>
    <t>CSIO2** W NC Minsk, Ratomka BLR </t>
  </si>
  <si>
    <t>CSI3*** Moscow, Bitsa RUS</t>
  </si>
  <si>
    <t>CSI3*** (Grand Prix) Moscow, Bitsa RUS</t>
  </si>
  <si>
    <t>CSI2** W Moscow, Otrada RUS</t>
  </si>
  <si>
    <t>CSIO3*** W NC Riga LAT</t>
  </si>
  <si>
    <t>CSI3*** W St. Petersburg, Derby Club, RUS</t>
  </si>
  <si>
    <t>CSI2* W Žagarė LTU</t>
  </si>
  <si>
    <t>CSI2** W (Grand Prix) Žagarė LTU</t>
  </si>
  <si>
    <t>CSIO2** NC Ruila EST</t>
  </si>
  <si>
    <t>CSIO2** NC (Grand Prix) Ruila EST</t>
  </si>
  <si>
    <t>CSIO3*** NC Vazgaikiemis LTU</t>
  </si>
  <si>
    <t>CSIO3*** NC (Grand Prix) Vazgaikiemis LTU</t>
  </si>
  <si>
    <t>CSI2** W Vazgaikiemis LTU</t>
  </si>
  <si>
    <t>CSIO5***** NC Moscow, Bitsa RUS</t>
  </si>
  <si>
    <t>CSI4**** Chernyakhovsk RUS</t>
  </si>
  <si>
    <t>Martynas Seilius</t>
  </si>
  <si>
    <t>2012-2013 m. Atviras Lietuvos Uždarų patalpų Žiemos konkūrų čempionatas, I etapas, S/k. "Audruvis", Joniškio raj.</t>
  </si>
  <si>
    <t>2012-2013 m. Atviras Lietuvos Uždarų patalpų Žiemos konkūrų čempionatas, II etapas, Belmontas, Vilnius</t>
  </si>
  <si>
    <t>2012-10-27d</t>
  </si>
  <si>
    <t>Gražvydas Dzindzeleta</t>
  </si>
  <si>
    <t>2012m. Lapkričio 3d.</t>
  </si>
  <si>
    <t>2012-2013 m. Atviras Lietuvos Uždarų patalpų Žiemos konkūrų čempionatas, III etapas S/K "Miražas", Šiaulių raj.</t>
  </si>
  <si>
    <t>Karolina Šalčiūtė</t>
  </si>
  <si>
    <t>G2</t>
  </si>
  <si>
    <t>G3</t>
  </si>
  <si>
    <t>H2</t>
  </si>
  <si>
    <t>H3</t>
  </si>
  <si>
    <t>I1</t>
  </si>
  <si>
    <t>I2</t>
  </si>
  <si>
    <t>I3</t>
  </si>
  <si>
    <t>CSI3*** World Cup League Final (Grand Prix) Warsaw POL</t>
  </si>
  <si>
    <t>FEI World Cup™ Final 's-Hertogenbosch NED (dalyvavimas)</t>
  </si>
  <si>
    <t>FEI World Cup™ Final 's (Grand Prix) Hertogenbosch NED</t>
  </si>
  <si>
    <t>CSI2** Linz-Ebelsberg AUT</t>
  </si>
  <si>
    <t>2012-04-19/22d</t>
  </si>
  <si>
    <t>CSIO2** W NC (Grand Prix) Minsk, Ratomka BLR </t>
  </si>
  <si>
    <t>CSI1* Ruila EST</t>
  </si>
  <si>
    <t>2012-05-25/27d.</t>
  </si>
  <si>
    <t>CSOY/CSIU25 Lamprechtshausen AUT</t>
  </si>
  <si>
    <t>2012-05-24/28d.</t>
  </si>
  <si>
    <t>2012-05-31d./2012-06-03d.</t>
  </si>
  <si>
    <t>CSI1* (Grand Prix) Ruila EST</t>
  </si>
  <si>
    <t>CSI2** W (Grand Prix) Moscow, Otrada RUS</t>
  </si>
  <si>
    <t>CSIO3*** W NC (Grand Prix) Riga LAT</t>
  </si>
  <si>
    <t>CSI3*** W (Grand Prix) St. Petersburg, Derby Club, RUS</t>
  </si>
  <si>
    <t>CSI2** W (Grand Prix) Vazgaikiemis LTU</t>
  </si>
  <si>
    <t>J</t>
  </si>
  <si>
    <t>J1</t>
  </si>
  <si>
    <t>J2</t>
  </si>
  <si>
    <t>J3</t>
  </si>
  <si>
    <t>CSI3*** W Tallinn EST</t>
  </si>
  <si>
    <t>2012-10-05/07d.</t>
  </si>
  <si>
    <t>CSI3*** W (Grand Prix) Tallinn EST</t>
  </si>
  <si>
    <t>CSI3*** Leszno POL</t>
  </si>
  <si>
    <t>2012-11-03/05d.</t>
  </si>
  <si>
    <t>CSI3*** W Leszno POL</t>
  </si>
  <si>
    <t>2012-11-08/11d.</t>
  </si>
  <si>
    <t>2012m. Lietuvos konkūrų čempionatas. Dargužiai, Klaipėdos raj./VMG Taure</t>
  </si>
  <si>
    <t>2012m. Lietuvos konkūrų čempionatas. Dargužiai, Klaipėdos raj.(FINALAS)</t>
  </si>
  <si>
    <t>2011 m.</t>
  </si>
  <si>
    <t>2011m.</t>
  </si>
  <si>
    <t>2012m. spalio 20-21d.</t>
  </si>
  <si>
    <t>2011m. Lietuvos Taurės įskaitos taškai (po metų sumažėja 50%)</t>
  </si>
  <si>
    <t>2011m. Atviro Lietuvos Uždarų patalpų Žiemos konkūrų čempionato įskaitos taškai (po metų sumažėja 50%)</t>
  </si>
  <si>
    <t>K3</t>
  </si>
  <si>
    <t>L2</t>
  </si>
  <si>
    <t>L3</t>
  </si>
  <si>
    <t>K2</t>
  </si>
  <si>
    <t>CSI2** Celje SLO</t>
  </si>
  <si>
    <t>CSI2** W Celje SLO</t>
  </si>
  <si>
    <t>2012-11-16/18d.</t>
  </si>
  <si>
    <t>CSI2** (Grand Prix) Celje SLO</t>
  </si>
  <si>
    <t>CSI2** W (Grand Prix) Celje SLO</t>
  </si>
  <si>
    <t>2012-11-23/25d.</t>
  </si>
  <si>
    <t>CSI2** Lodz POL</t>
  </si>
  <si>
    <t>2012-11-22/25d.</t>
  </si>
  <si>
    <t>CSI2** W Budapest HUN</t>
  </si>
  <si>
    <t>2012-11-30/2012-12-02d.</t>
  </si>
  <si>
    <t>CSI3*** W Poznan POL</t>
  </si>
  <si>
    <t>2012-12-06/09d.</t>
  </si>
  <si>
    <t>CSI3*** W (Grand Prix) Poznan POL</t>
  </si>
  <si>
    <t>Goda Kujalytė</t>
  </si>
  <si>
    <t>Indrė Kalvaitytė</t>
  </si>
  <si>
    <t>2012-2013 m. Atviras Lietuvos Uždarų patalpų Žiemos konkūrų čempionatas, IV etapas, UAB "Lietuvos Žirgynas", Riešė</t>
  </si>
  <si>
    <t>2013-02-16d.</t>
  </si>
  <si>
    <t>Zigmantas Šarka (jr.)</t>
  </si>
  <si>
    <t>ATVIROS MARIJAMPOLĖS MIESTO  PIRMENYBĖS IR KONCERNO  „ALGA“  TAURĖ, Marijampolės jojimo centro maniežas, Triobiškių km.</t>
  </si>
  <si>
    <t>2013-02-23d.</t>
  </si>
  <si>
    <t>Buvus vieta</t>
  </si>
  <si>
    <t>2012-2013 m. Atviras Lietuvos Uždarų patalpų Žiemos konkūrų čempionatas, V etapas, Belmontas, Vilnius</t>
  </si>
  <si>
    <t>2013-03-09d.</t>
  </si>
  <si>
    <t>2012-2013 m. Atviras Lietuvos Uždarų patalpų Žiemos konkūrų čempionatas, VI etapas, S.k. "Audruvis", Joniškio r.</t>
  </si>
  <si>
    <t>2013-03-23d.</t>
  </si>
  <si>
    <t>2012-2013 m. Atviras Lietuvos Uždarų patalpų Žiemos konkūrų čempionatas, VII etapas, S.k. "Miražas", Šiaulių r.</t>
  </si>
  <si>
    <t>2013-03-30d.</t>
  </si>
  <si>
    <t>2012-2013 m. Atviras Lietuvos Uždarų patalpų Žiemos konkūrų čempionatas, VIII etapas, UAB "Lietuvos žirgynas" filialas "Nemuno žirgynas", Šilgaliai, Pagėgių sav.</t>
  </si>
  <si>
    <t>2013-04-06d.</t>
  </si>
  <si>
    <t>2012-2013 m. Atviras Lietuvos Uždarų patalpų Žiemos konkūrų čempionato, Finalas, S/K "Audruvis, Joniškio raj.</t>
  </si>
  <si>
    <t>2013-03-13/14d.</t>
  </si>
  <si>
    <t>2012-2013 m. Atviras Lietuvos Uždarų patalpų Žiemos konkūrų čempionato galutinė įskaita</t>
  </si>
  <si>
    <t>2012-2013m.</t>
  </si>
  <si>
    <t>Elena Railienė</t>
  </si>
  <si>
    <t>2013-01-31/02-03d.</t>
  </si>
  <si>
    <t>2013-02-28/03-03d.</t>
  </si>
  <si>
    <t>CSI2** (Grand Prix) Cavaliada Lublin, POL</t>
  </si>
  <si>
    <t>CSI2** Cavaliada Lublin, POL</t>
  </si>
  <si>
    <t>CSI3***/ CSIAm-B/ CSIYH1* Vilach, AUS</t>
  </si>
  <si>
    <t>CSI3*** CEL Final Cavaliada, Warszaw</t>
  </si>
  <si>
    <t>2013-03-07/10d.</t>
  </si>
  <si>
    <t>CSI3*** (Grand Prix) CEL Final Cavaliada, Warszaw</t>
  </si>
  <si>
    <t>2013-04-17/21d.</t>
  </si>
  <si>
    <t>LA "Sportas visiems" Taurė, Žačių k., Šiaulių r.</t>
  </si>
  <si>
    <t>2013-05-12d.</t>
  </si>
  <si>
    <t>2013-05-11d.</t>
  </si>
  <si>
    <t>LKSKA "Nemunas: sezono atidarymo Taurė, Žačių k., Šiaulių r.</t>
  </si>
  <si>
    <t>2013-04-24/28d.</t>
  </si>
  <si>
    <t>2013-05-17/19d.</t>
  </si>
  <si>
    <t>CSI2** W Vazgaikiemis, Prienų r., LTU</t>
  </si>
  <si>
    <t>CSI3*** Magna Racino Spring Tour, AUS</t>
  </si>
  <si>
    <t>CSI2** Magna Racino Spring Tour, AUS</t>
  </si>
  <si>
    <t>CSI2** W (Grand Prix) Vazgaikiemis, Prienų r., LTU</t>
  </si>
  <si>
    <t>CSI1* Ruila Spring Tour, EST</t>
  </si>
  <si>
    <t>2013-05-24/26d.</t>
  </si>
  <si>
    <t>CSI1* (Grand Prix) Ruila Spring Tour, EST</t>
  </si>
  <si>
    <t>Vilniaus r. konkūrų pirmenybės, Raudondvaris, Vilniaus r.</t>
  </si>
  <si>
    <t>2013-06-15/16d.</t>
  </si>
  <si>
    <t>"Žagarės konkūrų Taurė", Žagarė</t>
  </si>
  <si>
    <t>2013-06-22/23d.</t>
  </si>
  <si>
    <t>CSIO4**** NC, Bitsa, Maskva, RUS</t>
  </si>
  <si>
    <t>2013-05-30d./06-02d.</t>
  </si>
  <si>
    <t>CSIO4**** NC (Grand Prix), Bitsa, Maskva, RUS</t>
  </si>
  <si>
    <t>CSI2** Konakovo, Maskva, RUS</t>
  </si>
  <si>
    <t>2013-06-06/09d.</t>
  </si>
  <si>
    <t>CSI2** (Grand Prix) Konakovo, Maskva, RUS</t>
  </si>
  <si>
    <t>CSI3*** Bitsa, Maskva, RUS</t>
  </si>
  <si>
    <t>2013-06-14/16d.</t>
  </si>
  <si>
    <t>CSI3*** Bitsa (Grand Prix), Maskva, RUS</t>
  </si>
  <si>
    <t>VIETA</t>
  </si>
  <si>
    <t>Per mėnesį tšk.</t>
  </si>
  <si>
    <t>SUMA</t>
  </si>
  <si>
    <t>Lietuvos konkūrų suaugusių reitingų lentelė 2013 m.</t>
  </si>
  <si>
    <t>E. Klimovo Taurė, Priekulė, Klaipėdos r.</t>
  </si>
  <si>
    <t>2013-07-06/07d.</t>
  </si>
  <si>
    <t>Atviras Lietuvos konkūrų čempionatas. VMG Taurė. Dargužių k. Klaipėdos r.</t>
  </si>
  <si>
    <t>2013-07-12/14d.</t>
  </si>
  <si>
    <t>Atviras Lietuvos konkūrų čempionatas. VMG Taurė. (galutinė įskaita). Dargužių k. Klaipėdos r.</t>
  </si>
  <si>
    <t>14A</t>
  </si>
  <si>
    <t>14B</t>
  </si>
  <si>
    <t>CSI3*-W Sankt Peterburgas, RUS</t>
  </si>
  <si>
    <t>2013-07-05/07d.</t>
  </si>
  <si>
    <t>CSI3*-W Sankt Peterburgas (Grand Prix), RUS</t>
  </si>
  <si>
    <t>CSI2*-W Žagarė, LTU</t>
  </si>
  <si>
    <t>CSI2*-W Žagarė (Grand Prix), LTU</t>
  </si>
  <si>
    <t>2013-07-19/21d.</t>
  </si>
  <si>
    <t xml:space="preserve">CSI2*-W Ryga, LAT </t>
  </si>
  <si>
    <t>2013-07-26/28d.</t>
  </si>
  <si>
    <t xml:space="preserve">CSI2*-W Ryga (Grand Prix), LAT </t>
  </si>
  <si>
    <t>2012m. Lietuvos konkūrų čempionatas. Dargužiai, Klaipėdos raj./VMG Taure (galutinė įskaita)</t>
  </si>
  <si>
    <t>Lietuvos taurė, Jusaičių k., Bubių sen., Šiaulių r.</t>
  </si>
  <si>
    <t>2013-08-17d.</t>
  </si>
  <si>
    <t xml:space="preserve">Nemuno žirgyno taurė, Pagėgių sav. </t>
  </si>
  <si>
    <t>2013-08-24d.</t>
  </si>
  <si>
    <t>LR Premjero ir Marijampolės savivaldybės taurė, Triobiškiai, Marijampolės sav.</t>
  </si>
  <si>
    <t>2013-08-02/04d.</t>
  </si>
  <si>
    <t>Jonas Lukošius</t>
  </si>
  <si>
    <t>Jonas Bacevičius</t>
  </si>
  <si>
    <t>"Dvaro eiklieji", Jubarkas</t>
  </si>
  <si>
    <t>CSI4****Cherniaxovsk, RUS</t>
  </si>
  <si>
    <t>2013-09-05/08d.</t>
  </si>
  <si>
    <t>CSI2** Verden, GER</t>
  </si>
  <si>
    <t>2013-08-07/11d.</t>
  </si>
  <si>
    <t>CSI3*** Ommen, NED</t>
  </si>
  <si>
    <t>2013-08-01/04d.</t>
  </si>
  <si>
    <t>CSI3*** Ommen (Grand Prix), NED</t>
  </si>
  <si>
    <t>Baltic Open 2013, Incukalns, LAT</t>
  </si>
  <si>
    <t>2013-08-09/11d.</t>
  </si>
  <si>
    <t>Baltic Open 2013 (Grand Prix), Incukalns, LAT</t>
  </si>
  <si>
    <t>P1</t>
  </si>
  <si>
    <t xml:space="preserve">"Ulonų taurės" varžybos 2013, Dotnuva, Kėdainių r. </t>
  </si>
  <si>
    <t>2013-09-07d.</t>
  </si>
  <si>
    <t>World Championship Young Horses 2013, Lanaken, BEL</t>
  </si>
  <si>
    <t>2013-09-18/22d.</t>
  </si>
  <si>
    <t>CSI2*/CSIYH1*, De Warre Neeroeteren, BEL</t>
  </si>
  <si>
    <t>2013-09-12/15d.</t>
  </si>
  <si>
    <t>Inga Gailiuvienė</t>
  </si>
  <si>
    <t>Simas Pužauskas</t>
  </si>
  <si>
    <t>Tomas Žvirblis</t>
  </si>
  <si>
    <t>U</t>
  </si>
  <si>
    <t>CSI2**-W Tallinn International Horse Show 2013, LAT</t>
  </si>
  <si>
    <t>2013-10-04/06d.</t>
  </si>
  <si>
    <t>CSI2**-W Tallinn International Horse Show 2013 (Grand Prix), LAT</t>
  </si>
  <si>
    <t>U1</t>
  </si>
  <si>
    <t>CSI2**  Assen, NED</t>
  </si>
  <si>
    <t>2013-10-09/13d.</t>
  </si>
  <si>
    <t>CSI2** Siauliai, LTU</t>
  </si>
  <si>
    <t>2013-10-10/13d.</t>
  </si>
  <si>
    <t>CSI2** Siauliai (Grand Prix), LTU</t>
  </si>
  <si>
    <t>CSI3***/CSIYH1* Hannover, GER</t>
  </si>
  <si>
    <t>2013-10-17/20d.</t>
  </si>
  <si>
    <t>Lietuvos konkūrų žiemos čempionatas 2014 m. I etapas, Žagarė, Joniškio r.</t>
  </si>
  <si>
    <t>2013-11-16d.</t>
  </si>
  <si>
    <t>AA</t>
  </si>
  <si>
    <t>CSI3***/CSIYH1* München, GER</t>
  </si>
  <si>
    <t>2013-10-31/11-03d.</t>
  </si>
  <si>
    <t>CSI3*-W - Leszno, POL</t>
  </si>
  <si>
    <t>AB</t>
  </si>
  <si>
    <t>2013-11-07/10d.</t>
  </si>
  <si>
    <t>CSI2*/CSIYH1* - Celje,SLO</t>
  </si>
  <si>
    <t>2013-11-15/17d.</t>
  </si>
  <si>
    <t>CSI2*/CSIYH1* - Celje (Grand Prix) ,SLO</t>
  </si>
  <si>
    <t>AC</t>
  </si>
  <si>
    <t>AC1</t>
  </si>
  <si>
    <t>AD</t>
  </si>
  <si>
    <t>CSI2** W / CSIYH1* - Celje, SLO</t>
  </si>
  <si>
    <t>2013-11-22/24d.</t>
  </si>
  <si>
    <t xml:space="preserve">CSI2*/ CSIYH1* Leszno, POL </t>
  </si>
  <si>
    <t>AE</t>
  </si>
  <si>
    <t>2013-11-29d./12-01d.</t>
  </si>
  <si>
    <t xml:space="preserve">CSI2*/ CSIYH1* Leszno (Grand Prix) , POL </t>
  </si>
  <si>
    <t>AE1</t>
  </si>
  <si>
    <t>Lietuvos konkūrų žiemos čempionatas 2014 m. III etapas, Joniškio r.</t>
  </si>
  <si>
    <t>2013-12-07d.</t>
  </si>
  <si>
    <t>Lietuvos konkūrų žiemos čempionatas 2014 m. IV etapas, Žačių km., Šiaulių r.</t>
  </si>
  <si>
    <t>2013-12-14d.</t>
  </si>
  <si>
    <t>Monika Valuntaitė</t>
  </si>
  <si>
    <t>-</t>
  </si>
  <si>
    <t>Rūta Morkūnaitė</t>
  </si>
  <si>
    <t>Valdas Lenkaitis</t>
  </si>
  <si>
    <t>CAVALIADA Poznań 2013 CSI3*-W / CSIJ-A, POL</t>
  </si>
  <si>
    <t>2013-12-05/08d.</t>
  </si>
  <si>
    <t>AF</t>
  </si>
  <si>
    <t>AF1</t>
  </si>
  <si>
    <t>CAVALIADA Poznań 2013 CSI3*-W / CSIJ-A (Grand Prix), POL</t>
  </si>
  <si>
    <t>CSI2* Roosendall, NED</t>
  </si>
  <si>
    <t>AG</t>
  </si>
  <si>
    <t>AH</t>
  </si>
  <si>
    <t>2013-12-12/15d.</t>
  </si>
  <si>
    <t>CSI2*/ CSIYH1* Roosendall, NED</t>
  </si>
  <si>
    <t>2013-12-18/21d.</t>
  </si>
  <si>
    <t>Lietuvos konkūrų suaugusių reitingų lentelė 2014 m.</t>
  </si>
  <si>
    <t>CSI1* / CSI2** / CSIYH1* Oliva (Valencia), ESP</t>
  </si>
  <si>
    <t>2014-01-14/19d.</t>
  </si>
  <si>
    <t>Lietuvos konkūrų žiemos čmpionatas 2014 m. V etapas, Riešė, Vilniaus r.</t>
  </si>
  <si>
    <t>Lietuvos konkūrų žiemos čempionatas 2014 m. VI etapas, Triobiškiai, Marijampolė</t>
  </si>
  <si>
    <t>2014-02-16d.</t>
  </si>
  <si>
    <t>2014-02-22d.</t>
  </si>
  <si>
    <t>Aleksiej Timofejev</t>
  </si>
  <si>
    <t>Stasys Uogela</t>
  </si>
  <si>
    <t>CSI3*** Graz, AUT</t>
  </si>
  <si>
    <t>CSI3*** (Grand Prix) Graz, AUT</t>
  </si>
  <si>
    <t>CSI2** Opglabbek, BEL</t>
  </si>
  <si>
    <t>2014-02-06/09d.</t>
  </si>
  <si>
    <t>CSI2**/ CSI1* / CSIYH1* Oliva (Valencia), ESP</t>
  </si>
  <si>
    <t>2014-02-11/16d.</t>
  </si>
  <si>
    <t>2014-02-18/23d.</t>
  </si>
  <si>
    <t>CSI3***/ CSI1* / CSIYH1* Oliva (Valencia), ESP</t>
  </si>
  <si>
    <t>2014-02-25/03-02d.</t>
  </si>
  <si>
    <t>Lietuvos konkūrų žiemos čempionatas, VII etapas, Riešė, Vilniaus r.</t>
  </si>
  <si>
    <t>2014-03-08d.</t>
  </si>
  <si>
    <t>Lietuvos konkūrų žiemos čempionatas, VIII etapas, Marijampolė</t>
  </si>
  <si>
    <t>2014-03-15d.</t>
  </si>
  <si>
    <t>Lietuvos konkūrų žiemos čempionatas, IX etapas, S.k. "Audruvis". Joniškio r.</t>
  </si>
  <si>
    <t>2014-03-22d.</t>
  </si>
  <si>
    <t>Lietuvos konkūrų žiemos čempionatas, X etapas, S.k. "Miražas"</t>
  </si>
  <si>
    <t>2014-03-29d.</t>
  </si>
  <si>
    <t>Latvijos žiemos konkūrų čempionato III etapas, Ryga, LAT</t>
  </si>
  <si>
    <t>CSI2**/ CSIJ-A Cavaliada, Lublin, POL</t>
  </si>
  <si>
    <t>2014-03-06/09d.</t>
  </si>
  <si>
    <t>CSI2**/ CSIJ-A (Grand Prix) Cavaliada, Lublin, POL</t>
  </si>
  <si>
    <t>CSI3***-W/ CSIJ-A Cavaliada Warszawa, POL</t>
  </si>
  <si>
    <t>2014-03-13/16d.</t>
  </si>
  <si>
    <t>CSI2** Lanaken, BEL 31-03/02-04/2014</t>
  </si>
  <si>
    <t>2014-03-31/04-02d.</t>
  </si>
  <si>
    <t>2014-04-05d.</t>
  </si>
  <si>
    <t>Lietuvos konkūrų žiemos čempionatas, XI etapas, "Nemuno žirgynas"</t>
  </si>
  <si>
    <t>2014-04-12d.</t>
  </si>
  <si>
    <t>Lietuvos konkūrų žiemos čempionatas, XII etapas, "Žagarės žirgynas"</t>
  </si>
  <si>
    <t>Monika Paulauskaitė</t>
  </si>
  <si>
    <t>Gintė Vėžauskaitė</t>
  </si>
  <si>
    <t>2014-04-26d.</t>
  </si>
  <si>
    <t>"Pavasario taurė", S.k. "Civinskų žirgai", Raudondvaris, Vilniaus r.</t>
  </si>
  <si>
    <t>2014-01-21/26d.</t>
  </si>
  <si>
    <t>2014-02-05/09d.</t>
  </si>
  <si>
    <t>CSI3*** / CSI1* / CSIYH1* Lanaken, BEL</t>
  </si>
  <si>
    <t>2014-04-11/14d.</t>
  </si>
  <si>
    <t xml:space="preserve"> FEI World Cup™ Final, Lion, FRA</t>
  </si>
  <si>
    <t xml:space="preserve"> FEI World Cup™ Final, Lion, FRA (dalyvavimas)</t>
  </si>
  <si>
    <t>2014-04-17/21d.</t>
  </si>
  <si>
    <t>2014-05-03/04d.</t>
  </si>
  <si>
    <t>Lietuvos konkūrų žiemos čempionatas, FINALAS, "Žagarės žirgynas"</t>
  </si>
  <si>
    <t>2013-2014m.</t>
  </si>
  <si>
    <t>Lietuvos konkūrų žiemos čempionatas, Galutinė įskaita</t>
  </si>
  <si>
    <t>2014-05-11d.</t>
  </si>
  <si>
    <t>Lietuvos asociacijos "Sportas visiems" sezono atidarymo taurė, S.k. "Miražas", Šiaulių r. 11/05/2013</t>
  </si>
  <si>
    <t>CSIO3***-W/CSIYH1*, Celje, SLO</t>
  </si>
  <si>
    <t>2014-05-01/04d.</t>
  </si>
  <si>
    <t>CSIO3* Linz Ezelberg, AUT</t>
  </si>
  <si>
    <t>2014-05-08/11d.</t>
  </si>
  <si>
    <t>CSI3*/ CSIYH1* Konakovo, RUS</t>
  </si>
  <si>
    <t>2014-05-22/25d.</t>
  </si>
  <si>
    <t>2014-05-29/06-01d.</t>
  </si>
  <si>
    <t>CSI1*/ CSIYH1* Ruila Spring, Ruila, EST</t>
  </si>
  <si>
    <t>2014-05-23/25d.</t>
  </si>
  <si>
    <t>2014-06-21/22d.</t>
  </si>
  <si>
    <t>Žagarės Taurės konkūrai, "Žagarės žirgynas"</t>
  </si>
  <si>
    <t>Gintarė Malinauskaitė</t>
  </si>
  <si>
    <t>2014-06-28d.</t>
  </si>
  <si>
    <t>Atviros Vilniaus rajono konkūrų pirmenybės, S.k. "Civinskų žirgai", Vilniaus r.</t>
  </si>
  <si>
    <t>Rūta Šeduikytė</t>
  </si>
  <si>
    <t>CSI4*/ CSIYH1* "Vivat, Russia", RUS</t>
  </si>
  <si>
    <t>2014-06-11/15d.</t>
  </si>
  <si>
    <t>CSI3*/ CSIYH1* Otrada, RUS</t>
  </si>
  <si>
    <t>2014-06-18/22d.</t>
  </si>
  <si>
    <t>Atviras Lietuvos konkūrų čempionatas. VMG Taurė. (galutinė įskaita). Dargužių k. Klaipėdos r. (50%)</t>
  </si>
  <si>
    <t>2014-07-05d.</t>
  </si>
  <si>
    <t>Lietuvos Taurė, Jusaičiai, Bubių sen., Šiaulių raj.</t>
  </si>
  <si>
    <t>Edmundo Klimovo taurė, Priekulė, 28-29/06/2014</t>
  </si>
  <si>
    <t>2014-06-28/29d.</t>
  </si>
  <si>
    <t>2014-07-10/13d.</t>
  </si>
  <si>
    <t>Atviras Lietuvos konkūrų čempionatas 2014. VMG Taurė. Dargužių k, Klaipėdos r.</t>
  </si>
  <si>
    <t>Atviras Lietuvos konkūrų čempionatas 2014. VMG Taurė. (Čempionato įskaita) Dargužių k, Klaipėdos r.</t>
  </si>
  <si>
    <t>2014-07-18/20d.</t>
  </si>
  <si>
    <t>Baltic Jumping League Žagarė</t>
  </si>
  <si>
    <t>CSI3*-W/ CSIYH1* St. Peterburg, RUS</t>
  </si>
  <si>
    <t>2014-07-03/06d.</t>
  </si>
  <si>
    <t>CSI3*/ CSIYH1* Venta, St. Peterburg, RUS</t>
  </si>
  <si>
    <t>CSI2*-W/ CSIYH1* Ryga, LAT</t>
  </si>
  <si>
    <t>2014-07-25/27d.</t>
  </si>
  <si>
    <t>2014-08-30d.</t>
  </si>
  <si>
    <t>"Nemuno žirgyno taurė", Šilgaliai, Pagėgių sen.</t>
  </si>
  <si>
    <t>Vygantas Rudaitis</t>
  </si>
  <si>
    <t>CSI3*/ CSI1* Ommen, NED</t>
  </si>
  <si>
    <t>2014-08-14/17d.</t>
  </si>
  <si>
    <t>CSI2*-W/ CSIYH1*, Vazgaikiemis, LTU</t>
  </si>
  <si>
    <t>2014-08-15/17d.</t>
  </si>
  <si>
    <t>CSI2* Sibculo, NED</t>
  </si>
  <si>
    <t>2014-08-21/24d.</t>
  </si>
  <si>
    <t>CSI3* Samorin, SVK</t>
  </si>
  <si>
    <t>2014-09-6/7d.</t>
  </si>
  <si>
    <t>Baltic Jumping League, Riga, LAT</t>
  </si>
  <si>
    <t>2014-09-13/14d.</t>
  </si>
  <si>
    <t>2014-09-20/21d.</t>
  </si>
  <si>
    <t>LKSKA "Nemunas" sezono uždarymo taurė, S.k. "Miražas", Šiaulių r.</t>
  </si>
  <si>
    <t>Lietuvos sporto draugijos "Žalgiris" ir Lietuvos asociacijos "Sportas visiems" sezono uždarymo taurė, S.k. "Miražas", Šiaulių r.</t>
  </si>
  <si>
    <t>2014-09-18/21d.</t>
  </si>
  <si>
    <t>World Breeding Championships, Lanaken, BEL</t>
  </si>
  <si>
    <t>CSI3*/ CSIYH1* Paderborn, GER</t>
  </si>
  <si>
    <t>2014-09-11/14d.</t>
  </si>
  <si>
    <t>2014-09-01/04d.</t>
  </si>
  <si>
    <t>WEG 2014, Normandy, FRA (dalyvavimas)</t>
  </si>
  <si>
    <t>2014-10-03/05d.</t>
  </si>
  <si>
    <t>Tallinn International Horse Show, Tallinn, EST</t>
  </si>
  <si>
    <t>AI</t>
  </si>
  <si>
    <t>AJ</t>
  </si>
  <si>
    <t>AK</t>
  </si>
  <si>
    <t>CSI2*-W/ CSIYH1* Siauliu arena, Siauliai, LTU</t>
  </si>
  <si>
    <t>2014-10-10/13d.</t>
  </si>
  <si>
    <t>CSI3*-W/ CSIYH1* Leszno, POL</t>
  </si>
  <si>
    <t>2014-10-26/29d.</t>
  </si>
  <si>
    <t>CSI5* Helsinki, FIN</t>
  </si>
  <si>
    <t>2014-10-23/26d.</t>
  </si>
  <si>
    <t>CSI3***-W/ CSIJ-A Cavaliada Warszawa GP, POL</t>
  </si>
  <si>
    <t>Lietuvos žiemos konkūrų čempionato I etapas, Žagarė</t>
  </si>
  <si>
    <t>2014-11-22d.</t>
  </si>
  <si>
    <t>AL</t>
  </si>
  <si>
    <t>AM</t>
  </si>
  <si>
    <t>AN</t>
  </si>
  <si>
    <t>CSI2* / CSIYH1* Oldenburg, GER</t>
  </si>
  <si>
    <t>2014-11-13/16d.</t>
  </si>
  <si>
    <t>CSI2*/ CSIYH1* Leszno, POL</t>
  </si>
  <si>
    <t>2014-11-21/23d.</t>
  </si>
  <si>
    <t>CSI2* - W / CSIYH1* Celje, SLO</t>
  </si>
  <si>
    <t>2014-11-27/30d.</t>
  </si>
  <si>
    <t>AO</t>
  </si>
  <si>
    <t>AP</t>
  </si>
  <si>
    <t>Ramūnas Venckus</t>
  </si>
  <si>
    <t>CSI2*/ CSIYH1* Neeroeteren, BEL</t>
  </si>
  <si>
    <t>AR</t>
  </si>
  <si>
    <t>CSI3* - W / CSIYH1* Poznan, POL</t>
  </si>
  <si>
    <t>2014-12-05/07d.</t>
  </si>
  <si>
    <t>CSI2* / CSIYH1*  Roosendaal, NED</t>
  </si>
  <si>
    <t>2014-12-11/14d.</t>
  </si>
  <si>
    <t>Lietuvos konkūrų suaugusių reitingų lentelė 2015 m.</t>
  </si>
  <si>
    <t>CSI2** Lier, BEL</t>
  </si>
  <si>
    <t>2015-01-29/02-01</t>
  </si>
  <si>
    <t>2015-02-05/08d.</t>
  </si>
  <si>
    <t xml:space="preserve"> CSI2** Lublin, POL</t>
  </si>
  <si>
    <t>2015-02-19/22d.</t>
  </si>
  <si>
    <t>2014-02-06/08d.</t>
  </si>
  <si>
    <t>I Eliminacje Halowego Pucharu Polski, POL</t>
  </si>
  <si>
    <t>2015-02-14d.</t>
  </si>
  <si>
    <t>Lietuvos žiemos konkūrų čempionato III etapas, Riešė, Vilniaus r.</t>
  </si>
  <si>
    <t>Zigmantas Šarka (Jr.)</t>
  </si>
  <si>
    <t>Lietuvos žiemos konkūrų čempionato IV etapas, Riešė, Vilniaus r.</t>
  </si>
  <si>
    <t>Lietuvos žiemos konkūrų čempionato V etapas, S.k. "Miražas"</t>
  </si>
  <si>
    <t>2015-03-14d.</t>
  </si>
  <si>
    <t>2015-03-28d.</t>
  </si>
  <si>
    <t>2015-03-12/15d.</t>
  </si>
  <si>
    <t>CSI3*-W CEL Final, Varšuva, POL (dalyvavimas)</t>
  </si>
  <si>
    <t>CSI1* Villeneuve-Loubet, FRA, 19/03/2015</t>
  </si>
  <si>
    <t>2015-03-19d.</t>
  </si>
  <si>
    <t>Greta Šapkaitė-Valuckienė</t>
  </si>
  <si>
    <t>CSI3*-W CEL Final, Varšuva, POL (kiti konkūrai)</t>
  </si>
  <si>
    <t>Lietuvos žiemos konkūrų čempionato VI etapas, "Nemuno žirgynas"</t>
  </si>
  <si>
    <t>2015-04-04d.</t>
  </si>
  <si>
    <t>2015-04-11/12d.</t>
  </si>
  <si>
    <t>2015 m. Lietuvos žiemos konkūrų čempionatas. Galutinė įskaita</t>
  </si>
  <si>
    <t>2015m.</t>
  </si>
  <si>
    <t>Lietuvos konkūrų žiemos čempionatas, Galutinė įskaita (50%)</t>
  </si>
  <si>
    <t>2015-04-25/26d.</t>
  </si>
  <si>
    <t>Pavasario taurė 2015, Raudondvaris, Vilniaus r.</t>
  </si>
  <si>
    <t>CSI2* Lanaken, BEL</t>
  </si>
  <si>
    <t>2015-04-10/12d.</t>
  </si>
  <si>
    <t>CSI3*/ CSI1* / CSIYH1* Lummen, BEL</t>
  </si>
  <si>
    <t>2015-04-14/19d.</t>
  </si>
  <si>
    <t xml:space="preserve"> FEI World Cup™ Final, Lion, FRA (dalyvavimas 50%) </t>
  </si>
  <si>
    <t>2015-05-23/24d.</t>
  </si>
  <si>
    <t>Lietuvos asociacijos "Sportas visiems" ir Lietuvos sporto draugijos "Žalgiris" sezono atidarymo taurė, S.k. "Miražas", Šiaulių r.</t>
  </si>
  <si>
    <t>LR Prezidento taurė, Vazgaikiemis, Prienų r.</t>
  </si>
  <si>
    <t>2015-05-30d.</t>
  </si>
  <si>
    <t>Kreola Bilinskaitė</t>
  </si>
  <si>
    <t>CSIO4* Linz, AUT</t>
  </si>
  <si>
    <t>2015-05-07/10d.</t>
  </si>
  <si>
    <t>CSIO3*-W/CSIYH1*, Celje, SLO</t>
  </si>
  <si>
    <t>2015-05-14/17d.</t>
  </si>
  <si>
    <t>CSI3*/CSIYH1* Ciekocinko, POL</t>
  </si>
  <si>
    <t>2015-05-19/24d.</t>
  </si>
  <si>
    <t>CSI3*/ CSIYH1*, Ciekocinko, POL</t>
  </si>
  <si>
    <t>2015-05-26/31d.</t>
  </si>
  <si>
    <t>CSI1*/CSIYH1*, Ruila, EST</t>
  </si>
  <si>
    <t>2015-05-29/31d.</t>
  </si>
  <si>
    <t>Ričardas Vismeris</t>
  </si>
  <si>
    <t>Elena Makarauskienė</t>
  </si>
  <si>
    <t>Vilniaus rajono jojimo konkūrų pirmenybės, S.k. "Civinskų žirgai", Vilniaus r.</t>
  </si>
  <si>
    <t>2015-06-13/14d.</t>
  </si>
  <si>
    <t>Žagarės konkūrų taurė ir 2015 m. Lietuvos sporto vilčių žaidynės, Žagarė</t>
  </si>
  <si>
    <t>2015-06-20/21d.</t>
  </si>
  <si>
    <t>Julius Staškevičius</t>
  </si>
  <si>
    <t>Atviras Lietuvos konkūrų čempionatas ir VMG taurė 2015, Dargužiai,Klaipėdos r.</t>
  </si>
  <si>
    <t>2015-06-26/28d.</t>
  </si>
  <si>
    <t>Atviras Lietuvos konkūrų čempionatas ir VMG taurė 2015. (Galutinė įskaita). Dargužiai,Klaipėdos r.</t>
  </si>
  <si>
    <t>2015 m.</t>
  </si>
  <si>
    <t>13A</t>
  </si>
  <si>
    <t>13B</t>
  </si>
  <si>
    <t xml:space="preserve"> </t>
  </si>
  <si>
    <t>2014 m.</t>
  </si>
  <si>
    <t>Atviras Lietuvos konkūrų čempionatas 2014. VMG Taurė. (Čempionato įskaita 50%) Dargužių k, Klaipėdos r.</t>
  </si>
  <si>
    <t>CSI4*/CSIYH1*, CSIJ-B/CSICH-A, Poznan, POL</t>
  </si>
  <si>
    <t>2015-06-11/14d.</t>
  </si>
  <si>
    <t>Baltic Jumping League, Žagarė, LTU</t>
  </si>
  <si>
    <t>2015-07-10/12d.</t>
  </si>
  <si>
    <t>Domantas Bagarauskas</t>
  </si>
  <si>
    <t>CSI3*-W/CSIYH1* St Petersburg, Derby Club, RUS</t>
  </si>
  <si>
    <t>2015-07-03/05d.</t>
  </si>
  <si>
    <t>CSI2*/CSIYH1* Venta, RUS</t>
  </si>
  <si>
    <t>CSI3*/CSI1*/CSIYH1* Ciekocinko - Baltica Summer Tour, POL</t>
  </si>
  <si>
    <t>2015-07-28/08-02d.</t>
  </si>
  <si>
    <t>CSI2*-W/CSIYH1* Riga, LAT</t>
  </si>
  <si>
    <t>2015-07-31/08-02d.</t>
  </si>
  <si>
    <t>WEG 2014, Normandy, FRA (dalyvavimas 50%)</t>
  </si>
  <si>
    <t>2015-08-08d.</t>
  </si>
  <si>
    <t>"Lietuvos taurė", Jusaičiai, Šiaulių r.</t>
  </si>
  <si>
    <t>"Eksperto taurė", Riešė, Vilniaus r.</t>
  </si>
  <si>
    <t>2015-08-22/23d.</t>
  </si>
  <si>
    <t>Sofija Salatkaitė</t>
  </si>
  <si>
    <t>Rimantė Lasevičiūtė</t>
  </si>
  <si>
    <t>Lukas Civinskas</t>
  </si>
  <si>
    <t>2015-08-04/09d.</t>
  </si>
  <si>
    <t>CSI3*/U25/CSIYH1 Jakobowice, POL</t>
  </si>
  <si>
    <t>2015-08-27/30d.</t>
  </si>
  <si>
    <t>2015-09-05d.</t>
  </si>
  <si>
    <t>A. Dapkaus taurë, Raudondvaris, Vilniaus r.</t>
  </si>
  <si>
    <t>Viltė Kasiulytė</t>
  </si>
  <si>
    <t>2015-09-12/13d.</t>
  </si>
  <si>
    <t>Lietuvos asociacijos "Sportas visiems" ir Lietuvos sporto draugijos "Žalgiris" sezono uždarymo taurė</t>
  </si>
  <si>
    <t>Kamilė Beržonskytė</t>
  </si>
  <si>
    <t>CSI3*/CSI1* Jakobowice, POL</t>
  </si>
  <si>
    <t>2015-09-02/06d.</t>
  </si>
  <si>
    <t>CSI2*-W/CSIYH1*, Tallinn, EST</t>
  </si>
  <si>
    <t>2015-10-02/04d.</t>
  </si>
  <si>
    <t>CSI2*-W/CSIYH1* Šiaulių arena, LTU</t>
  </si>
  <si>
    <t>2015-10-09/11d.</t>
  </si>
  <si>
    <t>CSI2*/CSI1*/CSIYH1* Leszno, POL</t>
  </si>
  <si>
    <t>2015-10-15/18D.</t>
  </si>
  <si>
    <t>CSI3*-W/CSIYH1*Leszno, POL</t>
  </si>
  <si>
    <t>2015-10-22/25d.</t>
  </si>
  <si>
    <t>CSI1* Newmunster, GER</t>
  </si>
  <si>
    <t>2015-10-26/27d.</t>
  </si>
  <si>
    <t>Y</t>
  </si>
  <si>
    <t>W</t>
  </si>
  <si>
    <t>CSI2*-W - Budapest (HUN)</t>
  </si>
  <si>
    <t>2015-11-27/29d.</t>
  </si>
  <si>
    <t>CSI2*/ CSI1* / CSIYH1*Leszno, POL</t>
  </si>
  <si>
    <t>2015-12-04/06d.</t>
  </si>
  <si>
    <t>2015-12-10/13d.</t>
  </si>
  <si>
    <t>CSI3*-W / CSI1* / CSIYH1* Poznan</t>
  </si>
  <si>
    <t>Lietuvos žiemos konkūrų čempionato I etapas, Riešė, Vilniaus r.</t>
  </si>
  <si>
    <t>Laura Martinavičiūtė</t>
  </si>
  <si>
    <t>CSI2* Lublin/Cavaliada, POL</t>
  </si>
  <si>
    <t>CSI3*-W-F Warsaw/Cavaliada (CEL-Final dalyvavimas), POL</t>
  </si>
  <si>
    <t>CSI3*-W-F Warsaw/Cavaliada (CEL-Final kiti konkūrai), POL</t>
  </si>
  <si>
    <t>CSI3*-W CEL Final, Varšuva, POL (dalyvavimas 50%)</t>
  </si>
  <si>
    <t xml:space="preserve">FEI World Cup™ Final, Lion, FRA (dalyvavimas 50%) </t>
  </si>
  <si>
    <t>Lietuvos žiemos konkūrų čempionato II etapas, Riešė, Vilniaus r.</t>
  </si>
  <si>
    <t>Lietuvos žiemos konkūrų čempionato III etapas, S.k. "Miražas", Šiaulių r.</t>
  </si>
  <si>
    <t>CSI1* Helsinkis, FIN</t>
  </si>
  <si>
    <t>CSI3** San Giovani, ITA</t>
  </si>
  <si>
    <t>A4</t>
  </si>
  <si>
    <t>A5</t>
  </si>
  <si>
    <t>2016 02 13</t>
  </si>
  <si>
    <t>2016 03 19</t>
  </si>
  <si>
    <t>2016 03 26</t>
  </si>
  <si>
    <t>2016 04 02</t>
  </si>
  <si>
    <t>Lietuvos žiemos konkūrų čempionato IV etapas, Žagarė</t>
  </si>
  <si>
    <t>A6</t>
  </si>
  <si>
    <t>CSI3*/CSI1* Arezzo, ITA</t>
  </si>
  <si>
    <t>2016 03 28/04 03</t>
  </si>
  <si>
    <t>2014 04 17-21</t>
  </si>
  <si>
    <t>2014 09 01-04</t>
  </si>
  <si>
    <t>2015 03 12-15</t>
  </si>
  <si>
    <t xml:space="preserve">2016 02 04-07 </t>
  </si>
  <si>
    <t>2016 02 25-28</t>
  </si>
  <si>
    <t>2016-03 04-06</t>
  </si>
  <si>
    <t>2016 03 21-27</t>
  </si>
  <si>
    <t>A7</t>
  </si>
  <si>
    <t>A8</t>
  </si>
  <si>
    <t>Lietuvos žiemos konkūrų čempionato finalas, Žagarė</t>
  </si>
  <si>
    <t>2016 04 23-24</t>
  </si>
  <si>
    <t>CSIO4*/CSIU25/CSIYH1*, Linz, AUT</t>
  </si>
  <si>
    <t>2016 05 05-08</t>
  </si>
  <si>
    <t>CSIO3*-W Celje, SLO</t>
  </si>
  <si>
    <t>2016 05 12-15</t>
  </si>
  <si>
    <t>Baltic Jumping League, Žagarė</t>
  </si>
  <si>
    <t>2016 05 21-22</t>
  </si>
  <si>
    <t>A9</t>
  </si>
  <si>
    <t>CSI2*/CSI1*/CSIYH1* Ciekocinko, POL</t>
  </si>
  <si>
    <t>2016 05 17-22</t>
  </si>
  <si>
    <t>A10</t>
  </si>
  <si>
    <t>2016 05 24-29</t>
  </si>
  <si>
    <t>A11</t>
  </si>
  <si>
    <t>CSI1*/CSIYH1*, Konakovo, RUS</t>
  </si>
  <si>
    <t>2016 06 19-22</t>
  </si>
  <si>
    <t>A12</t>
  </si>
  <si>
    <t>CSI4* Poznan, POL</t>
  </si>
  <si>
    <t>2016 06 02-05</t>
  </si>
  <si>
    <t>A13</t>
  </si>
  <si>
    <t>CSI2*/CSIYH1* Pegaz, RUS</t>
  </si>
  <si>
    <t>2016 06 10-12</t>
  </si>
  <si>
    <t>A14</t>
  </si>
  <si>
    <t>CSI2*-W/CSIYH1* Otrada, RUS</t>
  </si>
  <si>
    <t>A15</t>
  </si>
  <si>
    <t>2016 06 16-19</t>
  </si>
  <si>
    <t>2016 07 13-17</t>
  </si>
  <si>
    <t>CSI3*/CSI2*/CSI1* Knokke, BEL</t>
  </si>
  <si>
    <t>A16</t>
  </si>
  <si>
    <t>CSI2* Kolobrzeg, POL</t>
  </si>
  <si>
    <t>2016 07 07-10</t>
  </si>
  <si>
    <t>A17</t>
  </si>
  <si>
    <t>CSI1*/CSIYH1* Ruila, EST</t>
  </si>
  <si>
    <t>2016 07 14-17</t>
  </si>
  <si>
    <t>A18</t>
  </si>
  <si>
    <t>CSI3*/CSI1* Arezzo</t>
  </si>
  <si>
    <t>2016 04 04-10</t>
  </si>
  <si>
    <t>A19</t>
  </si>
  <si>
    <t>2016 06 30/07 03</t>
  </si>
  <si>
    <t>CSI2*/CSIYH1* Derby, RUS</t>
  </si>
  <si>
    <t>A20</t>
  </si>
  <si>
    <t>A21</t>
  </si>
  <si>
    <t>A22</t>
  </si>
  <si>
    <t>CSI3*/CSI1*/CSICh Jakubowice, POL</t>
  </si>
  <si>
    <t>A23</t>
  </si>
  <si>
    <t>2016 07 20-24</t>
  </si>
  <si>
    <t>A24</t>
  </si>
  <si>
    <t>CSI2*-W/CSIYH1* Ryga, LAT</t>
  </si>
  <si>
    <t>2016 07 28-31</t>
  </si>
  <si>
    <t>Justina Rečiūnaitė</t>
  </si>
  <si>
    <t>A25</t>
  </si>
  <si>
    <t>2016 08 09-11</t>
  </si>
  <si>
    <t>2016 08 16-21</t>
  </si>
  <si>
    <t>A26</t>
  </si>
  <si>
    <t>A27</t>
  </si>
  <si>
    <t>2016 08 23-28</t>
  </si>
  <si>
    <t>Vieta</t>
  </si>
  <si>
    <t>A28</t>
  </si>
  <si>
    <t>CSI2*/CSIYH1* Maxima park, RUS</t>
  </si>
  <si>
    <t>2016 09 07-11</t>
  </si>
  <si>
    <t>A29</t>
  </si>
  <si>
    <t>CSI2*-W/CSIYH1*, Maxima park, RUS</t>
  </si>
  <si>
    <t>A30</t>
  </si>
  <si>
    <t>2016 09 14-18</t>
  </si>
  <si>
    <t>2016 10 07-09</t>
  </si>
  <si>
    <t>CSI2*-W/CSIYH1*/CSIU25 Tallinn, EST</t>
  </si>
  <si>
    <t>CSI2*-W/CSIYH1* Šiauliai, LTU</t>
  </si>
  <si>
    <t>2016 10 13-16</t>
  </si>
  <si>
    <t>A31</t>
  </si>
  <si>
    <t>Justina Pociūnaitė</t>
  </si>
  <si>
    <t>A32</t>
  </si>
  <si>
    <t>CSI1* Linz, AUT</t>
  </si>
  <si>
    <t>2016 10 28-30</t>
  </si>
  <si>
    <t>A33</t>
  </si>
  <si>
    <t>CSI2*/CSI1*/CSIYH1* Krakow, POL</t>
  </si>
  <si>
    <t>2016 11 03-06</t>
  </si>
  <si>
    <t>A34</t>
  </si>
  <si>
    <t>CSI2*/CSI1* Leszno, POL</t>
  </si>
  <si>
    <t>2016 11 24-27</t>
  </si>
  <si>
    <t>Lietuvos asociacijos "Sportas visiems". Lietuvos sporto draugijos "Žalgiris" sezono atidarymo taurė, Žagarė</t>
  </si>
  <si>
    <t>2016 06 04-05</t>
  </si>
  <si>
    <t>Andrius Buzas</t>
  </si>
  <si>
    <t>Nemuno žirgyno taurė, Pagėgių sen.</t>
  </si>
  <si>
    <t>2016 08 06</t>
  </si>
  <si>
    <t>Karolina Vasiliauskaitė</t>
  </si>
  <si>
    <t>Lietuvos taurė, Jusaičiai, Šiaulių r.</t>
  </si>
  <si>
    <t>2016 08 13</t>
  </si>
  <si>
    <t>Atviras Lietuvos konkūrų čempionatas (suaugusieji/jaunimas), Žagarė</t>
  </si>
  <si>
    <t>2016 09 03-04</t>
  </si>
  <si>
    <t>Lietuvos žiemos konkūrų čempionato V etapas, Nemuno žirgynas</t>
  </si>
  <si>
    <t>2016 04 09</t>
  </si>
  <si>
    <t>Nr.</t>
  </si>
  <si>
    <t>2016 12 01-04</t>
  </si>
  <si>
    <t>A35</t>
  </si>
  <si>
    <t>CSI3*-W/CSI1*/CSIYH1* Poznan, POL</t>
  </si>
  <si>
    <t>A36</t>
  </si>
  <si>
    <t>2016 12 08-11</t>
  </si>
  <si>
    <t>Lietuvos suaugusiųjų konkūrų reitingų lentelė 2016</t>
  </si>
  <si>
    <t>A37</t>
  </si>
  <si>
    <t>CSI2*/CSI1* Roosendaal, NED</t>
  </si>
  <si>
    <t>2016 12 14-18</t>
  </si>
  <si>
    <t>CSI1*, Drachten, NED</t>
  </si>
  <si>
    <t>2017 01 12-15</t>
  </si>
  <si>
    <t>Latvijos konkūrų taurė, Ryga, LAT</t>
  </si>
  <si>
    <t>2017 01 17</t>
  </si>
  <si>
    <t>Lietuvos suaugusiųjų raitelių konkūrų reitingų lentelė 2017</t>
  </si>
  <si>
    <t>Latvijos konkūrų čempionatas, I etapas, Ryga, LAT</t>
  </si>
  <si>
    <t>2017 02 04</t>
  </si>
  <si>
    <t>CSI2* Lublin, POL</t>
  </si>
  <si>
    <t>2017 02 02-05</t>
  </si>
  <si>
    <t>Latvijos konkūrų čempionatas, II etapas, Ryga, LAT</t>
  </si>
  <si>
    <t>2017 02 18-19</t>
  </si>
  <si>
    <t>Lietuvos konkūrų žiemos čempionatas, I etapas, Riešė, Vilniaus r.</t>
  </si>
  <si>
    <t>2017 02 16</t>
  </si>
  <si>
    <t>Gediminas Paškevičius</t>
  </si>
  <si>
    <t>Mindaugas Bacevičius</t>
  </si>
  <si>
    <t>Maskvos apskrities konkūrų taurės II etapas, Maskva, RUS</t>
  </si>
  <si>
    <t>2017 02 24-26</t>
  </si>
  <si>
    <t>CSI3*-W-LF, Warsaw, POL</t>
  </si>
  <si>
    <t>2017 02 23-26</t>
  </si>
  <si>
    <t>CSI2*/CSIYH1* Lier, BEL</t>
  </si>
  <si>
    <t>2017 03 16-19</t>
  </si>
  <si>
    <t>Lietuvos konkūrų žiemos čempionatas, II etapas, Riešė, Vilniaus r.</t>
  </si>
  <si>
    <t>2017 03 11</t>
  </si>
  <si>
    <t>Miglė Martinonytė</t>
  </si>
  <si>
    <t>CSI1*/CSIYH1* Oliva Valencia, ESP</t>
  </si>
  <si>
    <t>2017 03 13-19</t>
  </si>
  <si>
    <t>Latvijos konkūrų žiemos čempionatas, IV etapas, Ryga, LAT</t>
  </si>
  <si>
    <t>2017 03 18</t>
  </si>
  <si>
    <t>Latvijos konkūrų čempionatas, III etapas, Ryga, LAT</t>
  </si>
  <si>
    <t>2017 03 04-05</t>
  </si>
  <si>
    <t>2017 03 23-26</t>
  </si>
  <si>
    <t>CSI2* Jarvenpaa, FIN</t>
  </si>
  <si>
    <t>2017 03 21-26</t>
  </si>
  <si>
    <t>Lietuvos konkūrų žiemos čempionatas, III etapas, Žačiai, Šiaulių r.</t>
  </si>
  <si>
    <t>2017 03 25</t>
  </si>
  <si>
    <t>Lietuvos konkūrų žiemos čempionatas, IV etapas, Žagarė</t>
  </si>
  <si>
    <t>2017 04 01</t>
  </si>
  <si>
    <t>Lietuvos konkūrų žiemos čempionatas, V etapas, Namuno žirgynas, Šilgaliai</t>
  </si>
  <si>
    <t>2017 04 08</t>
  </si>
  <si>
    <t>CSI3*/CSIU25/CSIYH1* Lanaken, BEL</t>
  </si>
  <si>
    <t>2017 04 10-12</t>
  </si>
  <si>
    <t>2017 04 15-17</t>
  </si>
  <si>
    <t>2017 04 22-23</t>
  </si>
  <si>
    <t>Pavasario šeimų taurė, Raudondvaris, Vilniaus r.</t>
  </si>
  <si>
    <t>2017 04 30</t>
  </si>
  <si>
    <t>Liudvikas Šalna</t>
  </si>
  <si>
    <t>Lietuvos asociacijos "Sportas visiems" sezono atidarymo taurė, Šiaulių r.</t>
  </si>
  <si>
    <t>2017 05 13</t>
  </si>
  <si>
    <t>CSI2*/CSIYH1* Ciekocinko, POL</t>
  </si>
  <si>
    <t>2017 05 16-21</t>
  </si>
  <si>
    <t>Latvijos konkūrų taurė, II etapas, Ryga, LAT</t>
  </si>
  <si>
    <t>2017 05 20-21</t>
  </si>
  <si>
    <t>CSI1*/CSIYH1* Darguziai, LTU</t>
  </si>
  <si>
    <t>2017 05 22-28</t>
  </si>
  <si>
    <t>2017 06 01-04</t>
  </si>
  <si>
    <t>Evita Vismerytė</t>
  </si>
  <si>
    <t>CSIO5*-NC, Sopot, POL</t>
  </si>
  <si>
    <t>2017 06 08-11</t>
  </si>
  <si>
    <t>CSI2*-W/CSIYH1*, Otrada, RUS</t>
  </si>
  <si>
    <t>2017 06 16-18</t>
  </si>
  <si>
    <t>CSI3*-W/CSIYH1*, Olomouc, CZE</t>
  </si>
  <si>
    <t>2017 06 22-25</t>
  </si>
  <si>
    <t>Lenkijos nacionalinės varžybos, Galkowo, POL</t>
  </si>
  <si>
    <t>2017 06 30-07 02</t>
  </si>
  <si>
    <t>Lenkijos nacionalinės varžybos, Dobrowa Mala, POL</t>
  </si>
  <si>
    <t>2017 07 23-25</t>
  </si>
  <si>
    <t>CSI3*-W/CSIYH1* Derby Club, St. Peterburg, RUS</t>
  </si>
  <si>
    <t>2017 06 29-07 02</t>
  </si>
  <si>
    <t>CSI3*/CSIJ/CSIU25/CSIYH1* Jakubowice, POL</t>
  </si>
  <si>
    <t>2017 07 12-16</t>
  </si>
  <si>
    <t>CSI2*-W/CSIYH1*, Žagarė, LTU</t>
  </si>
  <si>
    <t>Rugilė Petravičiūtė</t>
  </si>
  <si>
    <t>CSI2*/CSIYH1* Venta, St. Peterburg, RUS</t>
  </si>
  <si>
    <t>2017 07 06-09</t>
  </si>
  <si>
    <t>2017 07 19-23</t>
  </si>
  <si>
    <t>CSI4*/CSI1*/CSIYH1* Samorin, SVK</t>
  </si>
  <si>
    <t>2017 07 27-30</t>
  </si>
  <si>
    <t>Atviras Lietuvos konkūrų čempionatas, Joniškis</t>
  </si>
  <si>
    <t>2017 08 04-06</t>
  </si>
  <si>
    <t>2017 08 12</t>
  </si>
  <si>
    <t>CSI2* Wiener Neustadt, AUT</t>
  </si>
  <si>
    <t>2017 08 15-20</t>
  </si>
  <si>
    <t>2017 08 22-27</t>
  </si>
  <si>
    <t>CSI2*-W/CSIYH1*/CSIU25, Tallinn, EST</t>
  </si>
  <si>
    <t>2017 08 31-09 03</t>
  </si>
  <si>
    <t>CSI2*/CSIYH1*/Maxima Park, RUS</t>
  </si>
  <si>
    <t>2017 09 06-10</t>
  </si>
  <si>
    <t>CSI2*/CSI1*/CSIYH1* Herneacova, ROU</t>
  </si>
  <si>
    <t>2017 09 13-17</t>
  </si>
  <si>
    <t>CSI2*/CSI1* Maxima Park, RUS</t>
  </si>
  <si>
    <t>CSI3*/CSI1*/CSIYH1* Herneacova, ROU</t>
  </si>
  <si>
    <t>2017 09 20-24</t>
  </si>
  <si>
    <t>CSI2*-W/CSIU25/CSIYH1* Tallinn, EST</t>
  </si>
  <si>
    <t>2017 10 06-08</t>
  </si>
  <si>
    <t>2017 10 12-15</t>
  </si>
  <si>
    <t>Zigmantas Šarka J.</t>
  </si>
  <si>
    <t>CSI2*/CSI2*/CSIYH1* Michalowice, POL</t>
  </si>
  <si>
    <t>2017 10 19-22</t>
  </si>
  <si>
    <t>CSI3*-W/CSIYH1* Leszno, POL</t>
  </si>
  <si>
    <t>2017 11 03-06</t>
  </si>
  <si>
    <t>A38</t>
  </si>
  <si>
    <t>2017 11 30-12 03</t>
  </si>
  <si>
    <t>A39</t>
  </si>
  <si>
    <t>2017 12 15-17</t>
  </si>
  <si>
    <t>CSI2* -W Budapest, HUN</t>
  </si>
  <si>
    <t>Lietuvos suaugusiųjų raitelių konkūrų reitingų lentelė 2018</t>
  </si>
  <si>
    <t>2018 02 15-18</t>
  </si>
  <si>
    <t>CSI3*W Final Warsaw, POL</t>
  </si>
  <si>
    <t>2018 03 01-04</t>
  </si>
  <si>
    <t>Rytė Rečiūnaitė</t>
  </si>
  <si>
    <t>2018 03 22-25</t>
  </si>
  <si>
    <t>Elena Makarauskenė</t>
  </si>
  <si>
    <t>CSI2* Bonheiden, BEL</t>
  </si>
  <si>
    <t>2018 03 28-04 01</t>
  </si>
  <si>
    <t>2018 03 15-18</t>
  </si>
  <si>
    <t>Aistis Vitkauskas</t>
  </si>
  <si>
    <t>CSI2*/CSIYH1* Chepstow, GBR</t>
  </si>
  <si>
    <t>2018 04 26-28</t>
  </si>
  <si>
    <t>Donatas Jančiauskas</t>
  </si>
  <si>
    <t>Žagarės sezono uždarymo taurė, Žagarė</t>
  </si>
  <si>
    <t>2018 04 24</t>
  </si>
  <si>
    <t>Lietuvos konkūrų žiemos čempionatas, S.k. Audruvis, Joniškio r.</t>
  </si>
  <si>
    <t>2018 04 06-08</t>
  </si>
  <si>
    <t>Harmony Park vasaros sezono atidarymo ir Prienų mero taurė, Vazgaikiemis, Prienų r.</t>
  </si>
  <si>
    <t>2018 04 27-29</t>
  </si>
  <si>
    <t>CSIOJ Zduchovice, CZE</t>
  </si>
  <si>
    <t>2018 04 26-29</t>
  </si>
  <si>
    <t>CSI2*-W/CSIYH1* Dargužiai, Klaipėdos r.</t>
  </si>
  <si>
    <t>2018 05 10-13</t>
  </si>
  <si>
    <t>2018 05 15-20</t>
  </si>
  <si>
    <t>CSI2* Ciekocinko, POL</t>
  </si>
  <si>
    <t>2018 06 21-24</t>
  </si>
  <si>
    <t>CSI3*W/ CSIYH1* Olomouc, CZE</t>
  </si>
  <si>
    <t>CSI3/CSI1*/CSIYH1* Ciekocinko, POL</t>
  </si>
  <si>
    <t>2018 05 29- 06 03</t>
  </si>
  <si>
    <t>CSI2* Wettenhall, GBR</t>
  </si>
  <si>
    <t>2018 06 29-07 01</t>
  </si>
  <si>
    <t>CSI2* Sopot, POL</t>
  </si>
  <si>
    <t>2018 06 14-17</t>
  </si>
  <si>
    <t>CSI3*/CSI1*/CSIYH1* Jakubowice, POL</t>
  </si>
  <si>
    <t>2018 07 04-08</t>
  </si>
  <si>
    <t>2018 07 11-15</t>
  </si>
  <si>
    <t>2018 06 09-10</t>
  </si>
  <si>
    <t>Atviros Vilniaus r. konkūrų pirmenybės, Raudondvaris, Vilniaus r.</t>
  </si>
  <si>
    <t>Horsemarket Equestrian Spring Tour, Dargužiai, Klaipėdos r.</t>
  </si>
  <si>
    <t>2018 05 04-06</t>
  </si>
  <si>
    <t>Harmony park konkūrų varžybos, Vazgaikiemis, Prienų r.</t>
  </si>
  <si>
    <t>Atviras Lietuvos konkūrų čempionatas, S.k. Audruvis, Joniškio r.</t>
  </si>
  <si>
    <t>2018 06 20-24</t>
  </si>
  <si>
    <t>Lietuvos asociacijos "Sportas visiems" taurė, Žagarė</t>
  </si>
  <si>
    <t>2018 07 14-15</t>
  </si>
  <si>
    <t>2018 08 04</t>
  </si>
  <si>
    <t>Baltic Jumping League, Vazgaikiemis, Prienų r.</t>
  </si>
  <si>
    <t>2018 08 11-12</t>
  </si>
  <si>
    <t>Lietuvos 100-mečio žirgų konkūrų varžybos, Vazgaikiemis, Prienų r.</t>
  </si>
  <si>
    <t>2018 09 08-09</t>
  </si>
  <si>
    <t>CSI3* Lier, BEL</t>
  </si>
  <si>
    <t>2018 07 26-29</t>
  </si>
  <si>
    <t>CSI2*W/CSIYH1* Riga, LAT</t>
  </si>
  <si>
    <t>Bėk, bėk, žirgeli, Niūronys, Anykščių r.</t>
  </si>
  <si>
    <t>2018 06 02</t>
  </si>
  <si>
    <t>2018 08 21-26</t>
  </si>
  <si>
    <t>CSI3* Bonheiden, BEL</t>
  </si>
  <si>
    <t>2018 09 19-23</t>
  </si>
  <si>
    <t>CSI2* Moscow, RUS</t>
  </si>
  <si>
    <t>2018 09 05-09</t>
  </si>
  <si>
    <t>CSI2*W Pezinok, SVK</t>
  </si>
  <si>
    <t>2018 09 07-09</t>
  </si>
  <si>
    <t>CSI2*W Šiaulių arena, LTU</t>
  </si>
  <si>
    <t>2018 10 12-14</t>
  </si>
  <si>
    <t>CSI2*W Tallinn, EST</t>
  </si>
  <si>
    <t>2018 10 04-07</t>
  </si>
  <si>
    <t>CSI2* Michalowice, POL</t>
  </si>
  <si>
    <t>2018 10 18-21</t>
  </si>
  <si>
    <t>2018 10 25-28</t>
  </si>
  <si>
    <t>CSI2* Biesiekierz Rudny, POL</t>
  </si>
  <si>
    <t>2018 11 15-18</t>
  </si>
  <si>
    <t>CSI4* Sopot. POL</t>
  </si>
  <si>
    <t>2018 11 29-12 02</t>
  </si>
  <si>
    <t>CSI2*W Leszno, POL</t>
  </si>
  <si>
    <t>2018 11 22-25</t>
  </si>
  <si>
    <t>CSI2* Vazgaikiemis, LTU</t>
  </si>
  <si>
    <t>2018 08 17-19</t>
  </si>
  <si>
    <t>CSI1* Moscow, RUS</t>
  </si>
  <si>
    <t>2018 12 06-08</t>
  </si>
  <si>
    <t>Lietuvos suaugusiųjų raitelių konkūrų reitingų lentelė 2019</t>
  </si>
  <si>
    <t>CSI2*/CSI1*/CSIYH1* Sopot, POL</t>
  </si>
  <si>
    <t>2019 01 10-13</t>
  </si>
</sst>
</file>

<file path=xl/styles.xml><?xml version="1.0" encoding="utf-8"?>
<styleSheet xmlns="http://schemas.openxmlformats.org/spreadsheetml/2006/main">
  <numFmts count="1">
    <numFmt numFmtId="44" formatCode="_-* #,##0.00\ &quot;Lt&quot;_-;\-* #,##0.00\ &quot;Lt&quot;_-;_-* &quot;-&quot;??\ &quot;Lt&quot;_-;_-@_-"/>
  </numFmts>
  <fonts count="63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color indexed="59"/>
      <name val="Arial"/>
      <family val="2"/>
      <charset val="186"/>
    </font>
    <font>
      <u/>
      <sz val="10"/>
      <color indexed="12"/>
      <name val="Arial"/>
      <family val="2"/>
      <charset val="186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b/>
      <sz val="8"/>
      <name val="Arial"/>
      <family val="2"/>
      <charset val="186"/>
    </font>
    <font>
      <sz val="10"/>
      <name val="Tahoma"/>
      <family val="2"/>
      <charset val="186"/>
    </font>
    <font>
      <b/>
      <sz val="8"/>
      <name val="Arial"/>
      <family val="2"/>
      <charset val="186"/>
    </font>
    <font>
      <b/>
      <sz val="8"/>
      <name val="Tahoma"/>
      <family val="2"/>
    </font>
    <font>
      <b/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ahoma"/>
      <family val="2"/>
      <charset val="186"/>
    </font>
    <font>
      <b/>
      <sz val="18"/>
      <name val="Arial"/>
      <family val="2"/>
      <charset val="186"/>
    </font>
    <font>
      <sz val="18"/>
      <name val="Arial"/>
      <family val="2"/>
      <charset val="186"/>
    </font>
    <font>
      <b/>
      <sz val="8"/>
      <color indexed="12"/>
      <name val="Arial"/>
      <family val="2"/>
      <charset val="186"/>
    </font>
    <font>
      <b/>
      <sz val="8"/>
      <color indexed="12"/>
      <name val="Tahoma"/>
      <family val="2"/>
      <charset val="186"/>
    </font>
    <font>
      <b/>
      <sz val="9"/>
      <color indexed="12"/>
      <name val="Arial"/>
      <family val="2"/>
      <charset val="186"/>
    </font>
    <font>
      <b/>
      <sz val="9"/>
      <color indexed="12"/>
      <name val="Arial"/>
      <family val="2"/>
      <charset val="186"/>
    </font>
    <font>
      <sz val="10"/>
      <color indexed="48"/>
      <name val="Arial"/>
      <family val="2"/>
      <charset val="186"/>
    </font>
    <font>
      <b/>
      <sz val="8"/>
      <color indexed="48"/>
      <name val="Tahoma"/>
      <family val="2"/>
      <charset val="186"/>
    </font>
    <font>
      <b/>
      <sz val="10"/>
      <color indexed="48"/>
      <name val="Arial"/>
      <family val="2"/>
      <charset val="186"/>
    </font>
    <font>
      <sz val="8"/>
      <color indexed="48"/>
      <name val="Arial"/>
      <family val="2"/>
      <charset val="186"/>
    </font>
    <font>
      <b/>
      <sz val="8"/>
      <color indexed="12"/>
      <name val="Arial"/>
      <family val="2"/>
      <charset val="186"/>
    </font>
    <font>
      <b/>
      <sz val="8"/>
      <color indexed="12"/>
      <name val="Tahoma"/>
      <family val="2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12"/>
      <name val="Arial"/>
      <family val="2"/>
      <charset val="186"/>
    </font>
    <font>
      <sz val="8"/>
      <color indexed="12"/>
      <name val="Arial"/>
      <family val="2"/>
      <charset val="186"/>
    </font>
    <font>
      <sz val="8"/>
      <color indexed="8"/>
      <name val="Tahoma"/>
      <family val="2"/>
      <charset val="186"/>
    </font>
    <font>
      <sz val="8"/>
      <color indexed="8"/>
      <name val="Tahoma"/>
      <family val="2"/>
      <charset val="186"/>
    </font>
    <font>
      <sz val="10"/>
      <color indexed="30"/>
      <name val="Tahoma"/>
      <family val="2"/>
      <charset val="186"/>
    </font>
    <font>
      <b/>
      <sz val="8"/>
      <color indexed="30"/>
      <name val="Tahoma"/>
      <family val="2"/>
      <charset val="186"/>
    </font>
    <font>
      <b/>
      <sz val="8"/>
      <color rgb="FF0000CC"/>
      <name val="Tahoma"/>
      <family val="2"/>
      <charset val="186"/>
    </font>
    <font>
      <sz val="10"/>
      <color rgb="FF0000CC"/>
      <name val="Arial"/>
      <family val="2"/>
      <charset val="186"/>
    </font>
    <font>
      <b/>
      <sz val="8"/>
      <color rgb="FF006600"/>
      <name val="Tahoma"/>
      <family val="2"/>
      <charset val="186"/>
    </font>
    <font>
      <b/>
      <sz val="8"/>
      <color rgb="FFFF0000"/>
      <name val="Tahoma"/>
      <family val="2"/>
      <charset val="186"/>
    </font>
    <font>
      <b/>
      <sz val="8"/>
      <color theme="6" tint="-0.499984740745262"/>
      <name val="Tahoma"/>
      <family val="2"/>
      <charset val="186"/>
    </font>
    <font>
      <b/>
      <sz val="11"/>
      <name val="Tahoma"/>
      <family val="2"/>
      <charset val="186"/>
    </font>
    <font>
      <b/>
      <sz val="8"/>
      <color indexed="59"/>
      <name val="Tahoma"/>
      <family val="2"/>
      <charset val="186"/>
    </font>
    <font>
      <sz val="8"/>
      <color rgb="FFFF0000"/>
      <name val="Tahoma"/>
      <family val="2"/>
      <charset val="186"/>
    </font>
    <font>
      <sz val="10"/>
      <color rgb="FFFF0000"/>
      <name val="Arial"/>
      <family val="2"/>
      <charset val="186"/>
    </font>
    <font>
      <b/>
      <sz val="8"/>
      <color theme="4" tint="-0.249977111117893"/>
      <name val="Tahoma"/>
      <family val="2"/>
      <charset val="186"/>
    </font>
    <font>
      <sz val="10"/>
      <color theme="4" tint="-0.249977111117893"/>
      <name val="Arial"/>
      <family val="2"/>
      <charset val="186"/>
    </font>
    <font>
      <b/>
      <sz val="9"/>
      <color theme="6" tint="-0.499984740745262"/>
      <name val="Tahoma"/>
      <family val="2"/>
      <charset val="186"/>
    </font>
    <font>
      <b/>
      <sz val="8"/>
      <color theme="5" tint="-0.249977111117893"/>
      <name val="Tahoma"/>
      <family val="2"/>
      <charset val="186"/>
    </font>
    <font>
      <b/>
      <sz val="9"/>
      <color theme="5" tint="-0.249977111117893"/>
      <name val="Tahoma"/>
      <family val="2"/>
      <charset val="186"/>
    </font>
    <font>
      <b/>
      <sz val="9"/>
      <color theme="4" tint="-0.249977111117893"/>
      <name val="Tahoma"/>
      <family val="2"/>
      <charset val="186"/>
    </font>
    <font>
      <b/>
      <sz val="9"/>
      <color theme="3"/>
      <name val="Tahoma"/>
      <family val="2"/>
      <charset val="186"/>
    </font>
    <font>
      <b/>
      <sz val="8"/>
      <color theme="3"/>
      <name val="Tahoma"/>
      <family val="2"/>
      <charset val="186"/>
    </font>
    <font>
      <b/>
      <sz val="8"/>
      <color theme="7" tint="-0.499984740745262"/>
      <name val="Tahoma"/>
      <family val="2"/>
      <charset val="186"/>
    </font>
    <font>
      <b/>
      <sz val="8"/>
      <color theme="7" tint="-0.249977111117893"/>
      <name val="Tahoma"/>
      <family val="2"/>
      <charset val="186"/>
    </font>
    <font>
      <b/>
      <sz val="9"/>
      <color theme="7" tint="-0.249977111117893"/>
      <name val="Tahoma"/>
      <family val="2"/>
      <charset val="186"/>
    </font>
    <font>
      <b/>
      <sz val="8"/>
      <color rgb="FF00B050"/>
      <name val="Tahoma"/>
      <family val="2"/>
      <charset val="186"/>
    </font>
    <font>
      <b/>
      <sz val="9"/>
      <color rgb="FF00B050"/>
      <name val="Tahoma"/>
      <family val="2"/>
      <charset val="186"/>
    </font>
    <font>
      <b/>
      <sz val="9"/>
      <color theme="8"/>
      <name val="Tahoma"/>
      <family val="2"/>
      <charset val="186"/>
    </font>
    <font>
      <b/>
      <sz val="8"/>
      <color theme="8"/>
      <name val="Tahoma"/>
      <family val="2"/>
      <charset val="186"/>
    </font>
    <font>
      <sz val="9"/>
      <name val="Tahoma"/>
      <family val="2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540"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 applyAlignment="1"/>
    <xf numFmtId="0" fontId="6" fillId="0" borderId="0" xfId="0" applyFont="1"/>
    <xf numFmtId="0" fontId="5" fillId="2" borderId="11" xfId="0" applyFont="1" applyFill="1" applyBorder="1"/>
    <xf numFmtId="0" fontId="5" fillId="0" borderId="14" xfId="0" applyFont="1" applyBorder="1"/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/>
    <xf numFmtId="14" fontId="6" fillId="0" borderId="0" xfId="0" applyNumberFormat="1" applyFont="1" applyBorder="1" applyAlignment="1"/>
    <xf numFmtId="0" fontId="6" fillId="0" borderId="0" xfId="0" applyFont="1" applyBorder="1" applyAlignment="1"/>
    <xf numFmtId="0" fontId="6" fillId="3" borderId="1" xfId="0" applyFont="1" applyFill="1" applyBorder="1" applyAlignment="1">
      <alignment horizontal="center" wrapText="1"/>
    </xf>
    <xf numFmtId="0" fontId="5" fillId="0" borderId="18" xfId="0" applyFont="1" applyBorder="1"/>
    <xf numFmtId="0" fontId="6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9" xfId="0" applyFont="1" applyBorder="1"/>
    <xf numFmtId="0" fontId="6" fillId="0" borderId="19" xfId="0" applyFont="1" applyBorder="1"/>
    <xf numFmtId="0" fontId="6" fillId="0" borderId="20" xfId="0" applyFont="1" applyBorder="1"/>
    <xf numFmtId="0" fontId="7" fillId="0" borderId="4" xfId="0" applyFont="1" applyBorder="1"/>
    <xf numFmtId="0" fontId="6" fillId="0" borderId="1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4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8" xfId="0" applyFont="1" applyFill="1" applyBorder="1" applyAlignment="1">
      <alignment horizontal="left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/>
    <xf numFmtId="0" fontId="5" fillId="0" borderId="18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0" fontId="10" fillId="0" borderId="0" xfId="0" applyFont="1" applyBorder="1"/>
    <xf numFmtId="0" fontId="10" fillId="0" borderId="5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0" fontId="10" fillId="0" borderId="0" xfId="0" applyFont="1" applyFill="1" applyBorder="1"/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0" fontId="5" fillId="0" borderId="13" xfId="0" applyFont="1" applyBorder="1"/>
    <xf numFmtId="0" fontId="10" fillId="0" borderId="14" xfId="0" applyFont="1" applyBorder="1"/>
    <xf numFmtId="0" fontId="6" fillId="0" borderId="4" xfId="0" applyFont="1" applyFill="1" applyBorder="1" applyAlignment="1">
      <alignment horizontal="center"/>
    </xf>
    <xf numFmtId="0" fontId="2" fillId="0" borderId="0" xfId="0" applyFont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2" fillId="0" borderId="1" xfId="0" applyFont="1" applyBorder="1"/>
    <xf numFmtId="0" fontId="5" fillId="0" borderId="10" xfId="0" applyFont="1" applyFill="1" applyBorder="1"/>
    <xf numFmtId="0" fontId="2" fillId="0" borderId="10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5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Fill="1" applyBorder="1" applyAlignment="1"/>
    <xf numFmtId="0" fontId="7" fillId="0" borderId="1" xfId="0" applyFont="1" applyBorder="1"/>
    <xf numFmtId="0" fontId="5" fillId="2" borderId="28" xfId="0" applyFont="1" applyFill="1" applyBorder="1"/>
    <xf numFmtId="0" fontId="6" fillId="2" borderId="29" xfId="0" applyFont="1" applyFill="1" applyBorder="1" applyAlignment="1"/>
    <xf numFmtId="0" fontId="6" fillId="2" borderId="0" xfId="0" applyFont="1" applyFill="1" applyBorder="1" applyAlignment="1"/>
    <xf numFmtId="0" fontId="7" fillId="0" borderId="25" xfId="0" applyFont="1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4" xfId="0" applyFont="1" applyBorder="1"/>
    <xf numFmtId="0" fontId="5" fillId="0" borderId="27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/>
    <xf numFmtId="0" fontId="7" fillId="0" borderId="14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0" borderId="9" xfId="0" applyFont="1" applyBorder="1"/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27" xfId="0" applyFont="1" applyBorder="1"/>
    <xf numFmtId="0" fontId="7" fillId="0" borderId="0" xfId="0" applyFont="1" applyBorder="1" applyAlignment="1">
      <alignment horizontal="center"/>
    </xf>
    <xf numFmtId="0" fontId="6" fillId="0" borderId="4" xfId="0" applyFont="1" applyBorder="1"/>
    <xf numFmtId="0" fontId="5" fillId="0" borderId="6" xfId="0" applyFont="1" applyFill="1" applyBorder="1"/>
    <xf numFmtId="0" fontId="5" fillId="0" borderId="6" xfId="0" applyFont="1" applyBorder="1" applyAlignment="1">
      <alignment horizontal="left"/>
    </xf>
    <xf numFmtId="0" fontId="6" fillId="0" borderId="2" xfId="0" applyFont="1" applyBorder="1"/>
    <xf numFmtId="0" fontId="14" fillId="0" borderId="0" xfId="0" applyFont="1" applyBorder="1"/>
    <xf numFmtId="0" fontId="13" fillId="0" borderId="5" xfId="0" applyFont="1" applyBorder="1"/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/>
    <xf numFmtId="0" fontId="6" fillId="0" borderId="33" xfId="0" applyFont="1" applyBorder="1"/>
    <xf numFmtId="0" fontId="13" fillId="0" borderId="34" xfId="0" applyFont="1" applyBorder="1"/>
    <xf numFmtId="0" fontId="0" fillId="2" borderId="0" xfId="0" applyFill="1"/>
    <xf numFmtId="0" fontId="0" fillId="2" borderId="0" xfId="0" applyFill="1" applyBorder="1"/>
    <xf numFmtId="0" fontId="17" fillId="0" borderId="1" xfId="0" applyFont="1" applyBorder="1" applyAlignment="1">
      <alignment horizontal="center"/>
    </xf>
    <xf numFmtId="0" fontId="17" fillId="0" borderId="22" xfId="0" applyFont="1" applyBorder="1"/>
    <xf numFmtId="0" fontId="2" fillId="0" borderId="1" xfId="0" applyFont="1" applyFill="1" applyBorder="1"/>
    <xf numFmtId="0" fontId="18" fillId="0" borderId="1" xfId="0" applyFont="1" applyBorder="1" applyAlignment="1">
      <alignment horizontal="center"/>
    </xf>
    <xf numFmtId="0" fontId="17" fillId="0" borderId="3" xfId="0" applyFont="1" applyBorder="1"/>
    <xf numFmtId="0" fontId="18" fillId="0" borderId="1" xfId="0" applyFont="1" applyFill="1" applyBorder="1" applyAlignment="1">
      <alignment horizontal="center"/>
    </xf>
    <xf numFmtId="0" fontId="17" fillId="0" borderId="3" xfId="0" applyFont="1" applyFill="1" applyBorder="1"/>
    <xf numFmtId="0" fontId="17" fillId="0" borderId="24" xfId="0" applyFont="1" applyBorder="1"/>
    <xf numFmtId="0" fontId="19" fillId="0" borderId="0" xfId="0" applyFont="1"/>
    <xf numFmtId="0" fontId="20" fillId="0" borderId="0" xfId="0" applyFo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13" fillId="0" borderId="1" xfId="0" applyFont="1" applyFill="1" applyBorder="1"/>
    <xf numFmtId="0" fontId="0" fillId="0" borderId="1" xfId="0" applyFill="1" applyBorder="1"/>
    <xf numFmtId="0" fontId="18" fillId="3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Fill="1" applyBorder="1" applyAlignment="1">
      <alignment horizontal="center"/>
    </xf>
    <xf numFmtId="0" fontId="24" fillId="0" borderId="1" xfId="0" applyFont="1" applyBorder="1"/>
    <xf numFmtId="0" fontId="18" fillId="0" borderId="1" xfId="0" applyFont="1" applyBorder="1"/>
    <xf numFmtId="0" fontId="7" fillId="4" borderId="24" xfId="0" applyFont="1" applyFill="1" applyBorder="1" applyAlignment="1">
      <alignment horizontal="center"/>
    </xf>
    <xf numFmtId="0" fontId="19" fillId="4" borderId="0" xfId="0" applyFont="1" applyFill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5" fillId="4" borderId="1" xfId="0" applyFont="1" applyFill="1" applyBorder="1"/>
    <xf numFmtId="0" fontId="7" fillId="4" borderId="4" xfId="0" applyFont="1" applyFill="1" applyBorder="1"/>
    <xf numFmtId="0" fontId="6" fillId="4" borderId="0" xfId="0" applyFont="1" applyFill="1" applyBorder="1"/>
    <xf numFmtId="0" fontId="2" fillId="4" borderId="0" xfId="0" applyFont="1" applyFill="1" applyBorder="1"/>
    <xf numFmtId="0" fontId="6" fillId="4" borderId="5" xfId="0" applyFont="1" applyFill="1" applyBorder="1"/>
    <xf numFmtId="0" fontId="2" fillId="4" borderId="5" xfId="0" applyFont="1" applyFill="1" applyBorder="1"/>
    <xf numFmtId="0" fontId="7" fillId="4" borderId="0" xfId="0" applyFont="1" applyFill="1"/>
    <xf numFmtId="0" fontId="25" fillId="0" borderId="1" xfId="0" applyFont="1" applyBorder="1"/>
    <xf numFmtId="0" fontId="26" fillId="0" borderId="1" xfId="0" applyFont="1" applyFill="1" applyBorder="1"/>
    <xf numFmtId="0" fontId="18" fillId="0" borderId="0" xfId="0" applyFont="1"/>
    <xf numFmtId="0" fontId="17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8" fillId="0" borderId="1" xfId="0" applyFont="1" applyBorder="1"/>
    <xf numFmtId="0" fontId="17" fillId="0" borderId="1" xfId="0" applyFont="1" applyBorder="1"/>
    <xf numFmtId="0" fontId="9" fillId="4" borderId="1" xfId="0" applyFont="1" applyFill="1" applyBorder="1" applyAlignment="1">
      <alignment horizontal="center"/>
    </xf>
    <xf numFmtId="0" fontId="0" fillId="0" borderId="0" xfId="0" applyFill="1"/>
    <xf numFmtId="0" fontId="17" fillId="4" borderId="0" xfId="0" applyFont="1" applyFill="1"/>
    <xf numFmtId="0" fontId="6" fillId="2" borderId="38" xfId="0" applyFont="1" applyFill="1" applyBorder="1" applyAlignment="1"/>
    <xf numFmtId="0" fontId="6" fillId="2" borderId="11" xfId="0" applyFont="1" applyFill="1" applyBorder="1" applyAlignment="1"/>
    <xf numFmtId="0" fontId="6" fillId="2" borderId="15" xfId="0" applyFont="1" applyFill="1" applyBorder="1" applyAlignment="1"/>
    <xf numFmtId="0" fontId="6" fillId="2" borderId="16" xfId="0" applyFont="1" applyFill="1" applyBorder="1" applyAlignment="1"/>
    <xf numFmtId="0" fontId="25" fillId="0" borderId="1" xfId="0" applyFont="1" applyBorder="1" applyAlignment="1">
      <alignment horizontal="center"/>
    </xf>
    <xf numFmtId="0" fontId="29" fillId="0" borderId="1" xfId="0" applyFont="1" applyBorder="1"/>
    <xf numFmtId="0" fontId="17" fillId="0" borderId="2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1" fillId="0" borderId="0" xfId="0" applyFont="1"/>
    <xf numFmtId="0" fontId="18" fillId="0" borderId="24" xfId="0" applyFont="1" applyBorder="1" applyAlignment="1">
      <alignment horizontal="center"/>
    </xf>
    <xf numFmtId="0" fontId="5" fillId="0" borderId="1" xfId="0" applyFont="1" applyFill="1" applyBorder="1" applyAlignment="1"/>
    <xf numFmtId="0" fontId="29" fillId="0" borderId="0" xfId="0" applyFont="1"/>
    <xf numFmtId="0" fontId="17" fillId="4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1" xfId="0" applyFont="1" applyFill="1" applyBorder="1"/>
    <xf numFmtId="0" fontId="5" fillId="0" borderId="1" xfId="4" applyFon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7" fillId="0" borderId="0" xfId="0" applyFont="1"/>
    <xf numFmtId="0" fontId="17" fillId="0" borderId="26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33" fillId="0" borderId="1" xfId="0" applyFont="1" applyBorder="1"/>
    <xf numFmtId="0" fontId="17" fillId="0" borderId="1" xfId="0" applyFont="1" applyFill="1" applyBorder="1" applyAlignment="1">
      <alignment horizontal="center"/>
    </xf>
    <xf numFmtId="0" fontId="32" fillId="0" borderId="1" xfId="0" applyFont="1" applyBorder="1"/>
    <xf numFmtId="0" fontId="18" fillId="0" borderId="39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7" fillId="0" borderId="1" xfId="0" applyFont="1" applyBorder="1" applyAlignment="1"/>
    <xf numFmtId="0" fontId="6" fillId="2" borderId="36" xfId="0" applyFont="1" applyFill="1" applyBorder="1" applyAlignment="1">
      <alignment horizontal="center"/>
    </xf>
    <xf numFmtId="16" fontId="17" fillId="0" borderId="1" xfId="0" applyNumberFormat="1" applyFont="1" applyBorder="1"/>
    <xf numFmtId="0" fontId="5" fillId="0" borderId="40" xfId="0" applyFont="1" applyBorder="1"/>
    <xf numFmtId="0" fontId="0" fillId="0" borderId="3" xfId="0" applyBorder="1"/>
    <xf numFmtId="0" fontId="5" fillId="0" borderId="41" xfId="0" applyFont="1" applyBorder="1"/>
    <xf numFmtId="0" fontId="6" fillId="0" borderId="42" xfId="0" applyFont="1" applyBorder="1"/>
    <xf numFmtId="0" fontId="6" fillId="0" borderId="42" xfId="0" applyFont="1" applyBorder="1" applyAlignment="1">
      <alignment horizontal="center"/>
    </xf>
    <xf numFmtId="0" fontId="0" fillId="0" borderId="42" xfId="0" applyBorder="1"/>
    <xf numFmtId="0" fontId="5" fillId="0" borderId="42" xfId="0" applyFont="1" applyBorder="1"/>
    <xf numFmtId="0" fontId="6" fillId="0" borderId="37" xfId="0" applyFont="1" applyBorder="1" applyAlignment="1">
      <alignment horizontal="center"/>
    </xf>
    <xf numFmtId="0" fontId="6" fillId="0" borderId="43" xfId="0" applyFont="1" applyBorder="1"/>
    <xf numFmtId="0" fontId="5" fillId="0" borderId="43" xfId="0" applyFont="1" applyBorder="1"/>
    <xf numFmtId="0" fontId="0" fillId="0" borderId="43" xfId="0" applyBorder="1"/>
    <xf numFmtId="14" fontId="6" fillId="0" borderId="43" xfId="0" applyNumberFormat="1" applyFont="1" applyBorder="1" applyAlignment="1"/>
    <xf numFmtId="0" fontId="6" fillId="0" borderId="30" xfId="0" applyFont="1" applyBorder="1"/>
    <xf numFmtId="0" fontId="6" fillId="0" borderId="29" xfId="0" applyFont="1" applyBorder="1" applyAlignment="1">
      <alignment horizontal="center"/>
    </xf>
    <xf numFmtId="0" fontId="5" fillId="0" borderId="38" xfId="0" applyFont="1" applyBorder="1"/>
    <xf numFmtId="0" fontId="5" fillId="0" borderId="38" xfId="0" applyFont="1" applyBorder="1" applyAlignment="1"/>
    <xf numFmtId="0" fontId="0" fillId="0" borderId="38" xfId="0" applyBorder="1"/>
    <xf numFmtId="0" fontId="6" fillId="0" borderId="38" xfId="0" applyFont="1" applyBorder="1"/>
    <xf numFmtId="0" fontId="2" fillId="0" borderId="38" xfId="0" applyFont="1" applyBorder="1"/>
    <xf numFmtId="0" fontId="6" fillId="0" borderId="21" xfId="0" applyFont="1" applyBorder="1" applyAlignment="1">
      <alignment horizontal="center"/>
    </xf>
    <xf numFmtId="0" fontId="5" fillId="0" borderId="44" xfId="0" applyFont="1" applyBorder="1"/>
    <xf numFmtId="0" fontId="0" fillId="0" borderId="44" xfId="0" applyBorder="1"/>
    <xf numFmtId="0" fontId="5" fillId="0" borderId="44" xfId="0" applyFont="1" applyBorder="1" applyAlignment="1"/>
    <xf numFmtId="0" fontId="5" fillId="0" borderId="45" xfId="0" applyFont="1" applyBorder="1"/>
    <xf numFmtId="0" fontId="6" fillId="0" borderId="7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Fill="1" applyBorder="1" applyAlignment="1">
      <alignment horizontal="center"/>
    </xf>
    <xf numFmtId="0" fontId="0" fillId="0" borderId="8" xfId="0" applyBorder="1"/>
    <xf numFmtId="0" fontId="6" fillId="0" borderId="46" xfId="0" applyFont="1" applyFill="1" applyBorder="1"/>
    <xf numFmtId="0" fontId="6" fillId="0" borderId="9" xfId="0" applyFont="1" applyFill="1" applyBorder="1" applyAlignment="1">
      <alignment horizontal="center"/>
    </xf>
    <xf numFmtId="0" fontId="2" fillId="0" borderId="13" xfId="0" applyFont="1" applyBorder="1"/>
    <xf numFmtId="0" fontId="2" fillId="0" borderId="42" xfId="0" applyFont="1" applyBorder="1"/>
    <xf numFmtId="0" fontId="10" fillId="0" borderId="42" xfId="0" applyFont="1" applyBorder="1"/>
    <xf numFmtId="0" fontId="7" fillId="0" borderId="42" xfId="0" applyFont="1" applyBorder="1" applyAlignment="1">
      <alignment horizontal="center"/>
    </xf>
    <xf numFmtId="0" fontId="0" fillId="0" borderId="4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4" fillId="0" borderId="1" xfId="0" applyFont="1" applyFill="1" applyBorder="1"/>
    <xf numFmtId="0" fontId="13" fillId="0" borderId="0" xfId="0" applyFont="1"/>
    <xf numFmtId="0" fontId="5" fillId="0" borderId="0" xfId="1" applyFont="1" applyAlignment="1" applyProtection="1"/>
    <xf numFmtId="0" fontId="6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16" fontId="5" fillId="0" borderId="0" xfId="0" applyNumberFormat="1" applyFont="1"/>
    <xf numFmtId="0" fontId="6" fillId="0" borderId="47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7" fillId="0" borderId="17" xfId="0" applyFont="1" applyBorder="1"/>
    <xf numFmtId="0" fontId="7" fillId="0" borderId="12" xfId="0" applyFont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15" fillId="2" borderId="0" xfId="0" applyFont="1" applyFill="1" applyAlignment="1">
      <alignment horizontal="center"/>
    </xf>
    <xf numFmtId="0" fontId="34" fillId="0" borderId="0" xfId="0" applyFont="1"/>
    <xf numFmtId="0" fontId="34" fillId="0" borderId="0" xfId="0" applyFont="1" applyAlignment="1">
      <alignment vertical="center"/>
    </xf>
    <xf numFmtId="1" fontId="6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5" fillId="5" borderId="11" xfId="0" applyFont="1" applyFill="1" applyBorder="1"/>
    <xf numFmtId="0" fontId="6" fillId="5" borderId="15" xfId="0" applyFont="1" applyFill="1" applyBorder="1" applyAlignment="1"/>
    <xf numFmtId="0" fontId="0" fillId="5" borderId="15" xfId="0" applyFill="1" applyBorder="1"/>
    <xf numFmtId="0" fontId="6" fillId="5" borderId="16" xfId="0" applyFont="1" applyFill="1" applyBorder="1" applyAlignment="1"/>
    <xf numFmtId="0" fontId="36" fillId="0" borderId="2" xfId="0" applyFont="1" applyBorder="1"/>
    <xf numFmtId="0" fontId="36" fillId="0" borderId="1" xfId="0" applyFont="1" applyBorder="1"/>
    <xf numFmtId="0" fontId="3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2" xfId="0" applyFont="1" applyBorder="1"/>
    <xf numFmtId="0" fontId="6" fillId="0" borderId="52" xfId="0" applyFont="1" applyBorder="1"/>
    <xf numFmtId="0" fontId="37" fillId="0" borderId="52" xfId="0" applyFont="1" applyBorder="1"/>
    <xf numFmtId="0" fontId="38" fillId="6" borderId="0" xfId="0" applyFont="1" applyFill="1" applyAlignment="1">
      <alignment horizontal="center"/>
    </xf>
    <xf numFmtId="0" fontId="38" fillId="6" borderId="0" xfId="0" applyFont="1" applyFill="1"/>
    <xf numFmtId="0" fontId="39" fillId="6" borderId="0" xfId="0" applyFont="1" applyFill="1"/>
    <xf numFmtId="0" fontId="38" fillId="6" borderId="52" xfId="0" applyFont="1" applyFill="1" applyBorder="1"/>
    <xf numFmtId="0" fontId="38" fillId="6" borderId="1" xfId="0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6" fillId="7" borderId="52" xfId="0" applyFont="1" applyFill="1" applyBorder="1"/>
    <xf numFmtId="0" fontId="0" fillId="0" borderId="2" xfId="0" applyBorder="1"/>
    <xf numFmtId="0" fontId="0" fillId="0" borderId="12" xfId="0" applyBorder="1"/>
    <xf numFmtId="0" fontId="40" fillId="0" borderId="0" xfId="0" applyFont="1" applyAlignment="1">
      <alignment horizontal="center"/>
    </xf>
    <xf numFmtId="0" fontId="5" fillId="0" borderId="0" xfId="3" applyFont="1" applyAlignment="1"/>
    <xf numFmtId="0" fontId="40" fillId="0" borderId="52" xfId="0" applyFont="1" applyFill="1" applyBorder="1"/>
    <xf numFmtId="0" fontId="5" fillId="8" borderId="11" xfId="0" applyFont="1" applyFill="1" applyBorder="1"/>
    <xf numFmtId="0" fontId="6" fillId="8" borderId="15" xfId="0" applyFont="1" applyFill="1" applyBorder="1" applyAlignment="1"/>
    <xf numFmtId="0" fontId="0" fillId="8" borderId="15" xfId="0" applyFill="1" applyBorder="1"/>
    <xf numFmtId="0" fontId="5" fillId="9" borderId="0" xfId="3" applyFont="1" applyFill="1" applyAlignment="1"/>
    <xf numFmtId="0" fontId="5" fillId="9" borderId="0" xfId="0" applyFont="1" applyFill="1"/>
    <xf numFmtId="0" fontId="0" fillId="9" borderId="0" xfId="0" applyFill="1"/>
    <xf numFmtId="0" fontId="0" fillId="8" borderId="16" xfId="0" applyFill="1" applyBorder="1"/>
    <xf numFmtId="0" fontId="40" fillId="9" borderId="0" xfId="0" applyFont="1" applyFill="1" applyAlignment="1">
      <alignment horizontal="center"/>
    </xf>
    <xf numFmtId="0" fontId="38" fillId="9" borderId="0" xfId="0" applyFont="1" applyFill="1"/>
    <xf numFmtId="0" fontId="40" fillId="9" borderId="2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/>
    </xf>
    <xf numFmtId="0" fontId="5" fillId="0" borderId="0" xfId="0" applyFont="1" applyFill="1"/>
    <xf numFmtId="0" fontId="41" fillId="0" borderId="52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27" fillId="0" borderId="0" xfId="0" applyFont="1"/>
    <xf numFmtId="0" fontId="6" fillId="10" borderId="47" xfId="0" applyFont="1" applyFill="1" applyBorder="1" applyAlignment="1">
      <alignment horizontal="center"/>
    </xf>
    <xf numFmtId="0" fontId="5" fillId="10" borderId="1" xfId="0" applyFont="1" applyFill="1" applyBorder="1"/>
    <xf numFmtId="0" fontId="6" fillId="10" borderId="1" xfId="0" applyFont="1" applyFill="1" applyBorder="1" applyAlignment="1">
      <alignment horizontal="center"/>
    </xf>
    <xf numFmtId="0" fontId="40" fillId="10" borderId="1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0" fontId="0" fillId="10" borderId="0" xfId="0" applyFill="1"/>
    <xf numFmtId="0" fontId="42" fillId="0" borderId="52" xfId="0" applyFont="1" applyFill="1" applyBorder="1"/>
    <xf numFmtId="0" fontId="15" fillId="2" borderId="29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9" borderId="49" xfId="0" applyFont="1" applyFill="1" applyBorder="1" applyAlignment="1">
      <alignment horizontal="center"/>
    </xf>
    <xf numFmtId="0" fontId="5" fillId="11" borderId="11" xfId="0" applyFont="1" applyFill="1" applyBorder="1"/>
    <xf numFmtId="0" fontId="6" fillId="11" borderId="15" xfId="0" applyFont="1" applyFill="1" applyBorder="1" applyAlignment="1"/>
    <xf numFmtId="0" fontId="6" fillId="10" borderId="0" xfId="0" applyFont="1" applyFill="1" applyAlignment="1">
      <alignment horizontal="center"/>
    </xf>
    <xf numFmtId="0" fontId="5" fillId="10" borderId="0" xfId="0" applyFont="1" applyFill="1"/>
    <xf numFmtId="0" fontId="41" fillId="10" borderId="0" xfId="0" applyFont="1" applyFill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43" fillId="9" borderId="48" xfId="0" applyFont="1" applyFill="1" applyBorder="1" applyAlignment="1">
      <alignment horizontal="center" vertical="center"/>
    </xf>
    <xf numFmtId="0" fontId="42" fillId="9" borderId="52" xfId="0" applyFont="1" applyFill="1" applyBorder="1"/>
    <xf numFmtId="0" fontId="42" fillId="9" borderId="2" xfId="0" applyFont="1" applyFill="1" applyBorder="1" applyAlignment="1">
      <alignment horizontal="center"/>
    </xf>
    <xf numFmtId="0" fontId="42" fillId="9" borderId="1" xfId="0" applyFont="1" applyFill="1" applyBorder="1" applyAlignment="1">
      <alignment horizontal="center"/>
    </xf>
    <xf numFmtId="0" fontId="6" fillId="11" borderId="16" xfId="0" applyFont="1" applyFill="1" applyBorder="1" applyAlignment="1"/>
    <xf numFmtId="0" fontId="41" fillId="0" borderId="2" xfId="0" applyFont="1" applyBorder="1" applyAlignment="1">
      <alignment horizontal="center"/>
    </xf>
    <xf numFmtId="0" fontId="41" fillId="10" borderId="1" xfId="0" applyFont="1" applyFill="1" applyBorder="1" applyAlignment="1">
      <alignment horizontal="center"/>
    </xf>
    <xf numFmtId="0" fontId="45" fillId="10" borderId="0" xfId="1" applyFont="1" applyFill="1" applyAlignment="1" applyProtection="1"/>
    <xf numFmtId="0" fontId="45" fillId="10" borderId="0" xfId="0" applyFont="1" applyFill="1"/>
    <xf numFmtId="0" fontId="46" fillId="10" borderId="0" xfId="0" applyFont="1" applyFill="1"/>
    <xf numFmtId="44" fontId="44" fillId="0" borderId="48" xfId="6" applyFont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/>
    <xf numFmtId="0" fontId="49" fillId="9" borderId="52" xfId="0" applyFont="1" applyFill="1" applyBorder="1"/>
    <xf numFmtId="0" fontId="5" fillId="9" borderId="11" xfId="0" applyFont="1" applyFill="1" applyBorder="1"/>
    <xf numFmtId="0" fontId="6" fillId="9" borderId="15" xfId="0" applyFont="1" applyFill="1" applyBorder="1" applyAlignment="1"/>
    <xf numFmtId="0" fontId="0" fillId="9" borderId="15" xfId="0" applyFill="1" applyBorder="1"/>
    <xf numFmtId="0" fontId="0" fillId="9" borderId="16" xfId="0" applyFill="1" applyBorder="1"/>
    <xf numFmtId="0" fontId="50" fillId="0" borderId="0" xfId="0" applyFont="1" applyAlignment="1">
      <alignment horizontal="center"/>
    </xf>
    <xf numFmtId="0" fontId="51" fillId="0" borderId="52" xfId="0" applyFont="1" applyFill="1" applyBorder="1"/>
    <xf numFmtId="0" fontId="51" fillId="0" borderId="12" xfId="0" applyFont="1" applyBorder="1"/>
    <xf numFmtId="0" fontId="50" fillId="12" borderId="0" xfId="0" applyFont="1" applyFill="1" applyAlignment="1">
      <alignment horizontal="center"/>
    </xf>
    <xf numFmtId="0" fontId="5" fillId="12" borderId="0" xfId="3" applyFont="1" applyFill="1" applyAlignment="1"/>
    <xf numFmtId="0" fontId="0" fillId="12" borderId="0" xfId="0" applyFill="1"/>
    <xf numFmtId="0" fontId="5" fillId="12" borderId="0" xfId="0" applyFont="1" applyFill="1"/>
    <xf numFmtId="0" fontId="51" fillId="12" borderId="52" xfId="0" applyFont="1" applyFill="1" applyBorder="1"/>
    <xf numFmtId="0" fontId="6" fillId="12" borderId="32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" fillId="0" borderId="0" xfId="3" applyFont="1" applyFill="1" applyAlignment="1"/>
    <xf numFmtId="0" fontId="6" fillId="12" borderId="2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14" fontId="5" fillId="0" borderId="0" xfId="0" applyNumberFormat="1" applyFont="1" applyFill="1"/>
    <xf numFmtId="0" fontId="8" fillId="0" borderId="32" xfId="0" applyFont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/>
    <xf numFmtId="0" fontId="50" fillId="12" borderId="32" xfId="0" applyFont="1" applyFill="1" applyBorder="1" applyAlignment="1">
      <alignment horizontal="center"/>
    </xf>
    <xf numFmtId="0" fontId="50" fillId="12" borderId="18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left"/>
    </xf>
    <xf numFmtId="0" fontId="52" fillId="0" borderId="5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7" fillId="6" borderId="0" xfId="0" applyFont="1" applyFill="1" applyAlignment="1">
      <alignment horizontal="center"/>
    </xf>
    <xf numFmtId="0" fontId="5" fillId="6" borderId="0" xfId="3" applyFont="1" applyFill="1" applyAlignment="1"/>
    <xf numFmtId="0" fontId="0" fillId="6" borderId="0" xfId="0" applyFill="1"/>
    <xf numFmtId="0" fontId="5" fillId="6" borderId="0" xfId="0" applyFont="1" applyFill="1"/>
    <xf numFmtId="0" fontId="53" fillId="13" borderId="52" xfId="0" applyFont="1" applyFill="1" applyBorder="1"/>
    <xf numFmtId="0" fontId="54" fillId="13" borderId="2" xfId="0" applyFont="1" applyFill="1" applyBorder="1" applyAlignment="1">
      <alignment horizontal="center"/>
    </xf>
    <xf numFmtId="0" fontId="54" fillId="13" borderId="1" xfId="0" applyFont="1" applyFill="1" applyBorder="1" applyAlignment="1">
      <alignment horizontal="center"/>
    </xf>
    <xf numFmtId="0" fontId="47" fillId="13" borderId="0" xfId="0" applyFont="1" applyFill="1" applyAlignment="1">
      <alignment horizontal="center"/>
    </xf>
    <xf numFmtId="0" fontId="5" fillId="13" borderId="0" xfId="0" applyFont="1" applyFill="1"/>
    <xf numFmtId="0" fontId="0" fillId="13" borderId="0" xfId="0" applyFill="1"/>
    <xf numFmtId="0" fontId="5" fillId="13" borderId="0" xfId="3" applyFont="1" applyFill="1" applyAlignment="1"/>
    <xf numFmtId="0" fontId="50" fillId="12" borderId="2" xfId="0" applyFont="1" applyFill="1" applyBorder="1" applyAlignment="1">
      <alignment horizontal="center"/>
    </xf>
    <xf numFmtId="0" fontId="50" fillId="12" borderId="1" xfId="0" applyFont="1" applyFill="1" applyBorder="1" applyAlignment="1">
      <alignment horizontal="center"/>
    </xf>
    <xf numFmtId="0" fontId="52" fillId="13" borderId="52" xfId="0" applyFont="1" applyFill="1" applyBorder="1"/>
    <xf numFmtId="0" fontId="47" fillId="13" borderId="2" xfId="0" applyFont="1" applyFill="1" applyBorder="1" applyAlignment="1">
      <alignment horizontal="center"/>
    </xf>
    <xf numFmtId="0" fontId="47" fillId="13" borderId="1" xfId="0" applyFont="1" applyFill="1" applyBorder="1" applyAlignment="1">
      <alignment horizontal="center"/>
    </xf>
    <xf numFmtId="0" fontId="47" fillId="13" borderId="32" xfId="0" applyFont="1" applyFill="1" applyBorder="1" applyAlignment="1">
      <alignment horizontal="center"/>
    </xf>
    <xf numFmtId="0" fontId="47" fillId="13" borderId="18" xfId="0" applyFont="1" applyFill="1" applyBorder="1" applyAlignment="1">
      <alignment horizontal="center"/>
    </xf>
    <xf numFmtId="0" fontId="14" fillId="14" borderId="49" xfId="0" applyFont="1" applyFill="1" applyBorder="1" applyAlignment="1">
      <alignment horizontal="center"/>
    </xf>
    <xf numFmtId="0" fontId="43" fillId="15" borderId="48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/>
    </xf>
    <xf numFmtId="0" fontId="56" fillId="16" borderId="18" xfId="0" applyFont="1" applyFill="1" applyBorder="1" applyAlignment="1">
      <alignment horizontal="center"/>
    </xf>
    <xf numFmtId="0" fontId="55" fillId="16" borderId="18" xfId="0" applyFont="1" applyFill="1" applyBorder="1" applyAlignment="1">
      <alignment horizontal="center"/>
    </xf>
    <xf numFmtId="0" fontId="55" fillId="16" borderId="3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1" fillId="12" borderId="52" xfId="0" applyFont="1" applyFill="1" applyBorder="1" applyAlignment="1">
      <alignment horizontal="center"/>
    </xf>
    <xf numFmtId="0" fontId="52" fillId="13" borderId="52" xfId="0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57" fillId="16" borderId="52" xfId="0" applyFont="1" applyFill="1" applyBorder="1" applyAlignment="1">
      <alignment horizontal="center"/>
    </xf>
    <xf numFmtId="0" fontId="60" fillId="13" borderId="52" xfId="0" applyFont="1" applyFill="1" applyBorder="1" applyAlignment="1">
      <alignment horizontal="center"/>
    </xf>
    <xf numFmtId="0" fontId="61" fillId="13" borderId="2" xfId="0" applyFont="1" applyFill="1" applyBorder="1" applyAlignment="1">
      <alignment horizontal="center"/>
    </xf>
    <xf numFmtId="0" fontId="61" fillId="13" borderId="1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6" fillId="9" borderId="11" xfId="0" applyFont="1" applyFill="1" applyBorder="1"/>
    <xf numFmtId="0" fontId="5" fillId="0" borderId="0" xfId="0" applyFont="1" applyFill="1" applyAlignment="1"/>
    <xf numFmtId="0" fontId="0" fillId="0" borderId="0" xfId="0" applyFill="1" applyBorder="1"/>
    <xf numFmtId="0" fontId="5" fillId="0" borderId="32" xfId="0" applyFont="1" applyFill="1" applyBorder="1"/>
    <xf numFmtId="0" fontId="5" fillId="0" borderId="34" xfId="0" applyFont="1" applyFill="1" applyBorder="1"/>
    <xf numFmtId="0" fontId="5" fillId="12" borderId="53" xfId="0" applyFont="1" applyFill="1" applyBorder="1"/>
    <xf numFmtId="0" fontId="0" fillId="12" borderId="53" xfId="0" applyFill="1" applyBorder="1"/>
    <xf numFmtId="0" fontId="5" fillId="12" borderId="18" xfId="0" applyFont="1" applyFill="1" applyBorder="1"/>
    <xf numFmtId="0" fontId="5" fillId="12" borderId="36" xfId="0" applyFont="1" applyFill="1" applyBorder="1"/>
    <xf numFmtId="0" fontId="5" fillId="13" borderId="53" xfId="0" applyFont="1" applyFill="1" applyBorder="1"/>
    <xf numFmtId="0" fontId="0" fillId="13" borderId="53" xfId="0" applyFill="1" applyBorder="1"/>
    <xf numFmtId="0" fontId="5" fillId="13" borderId="18" xfId="0" applyFont="1" applyFill="1" applyBorder="1"/>
    <xf numFmtId="0" fontId="5" fillId="13" borderId="36" xfId="0" applyFont="1" applyFill="1" applyBorder="1"/>
    <xf numFmtId="0" fontId="5" fillId="13" borderId="53" xfId="3" applyFont="1" applyFill="1" applyBorder="1" applyAlignment="1"/>
    <xf numFmtId="0" fontId="58" fillId="0" borderId="1" xfId="7" applyFont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0" fillId="0" borderId="53" xfId="0" applyFill="1" applyBorder="1"/>
    <xf numFmtId="0" fontId="5" fillId="0" borderId="36" xfId="0" applyFont="1" applyBorder="1" applyAlignment="1"/>
    <xf numFmtId="0" fontId="58" fillId="0" borderId="1" xfId="0" applyFont="1" applyFill="1" applyBorder="1" applyAlignment="1">
      <alignment horizontal="center"/>
    </xf>
    <xf numFmtId="0" fontId="5" fillId="0" borderId="53" xfId="7" applyFont="1" applyBorder="1" applyAlignment="1"/>
    <xf numFmtId="0" fontId="5" fillId="0" borderId="36" xfId="0" applyFont="1" applyBorder="1"/>
    <xf numFmtId="0" fontId="5" fillId="0" borderId="36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6" fillId="11" borderId="37" xfId="0" applyFont="1" applyFill="1" applyBorder="1"/>
    <xf numFmtId="0" fontId="56" fillId="0" borderId="26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" fillId="12" borderId="33" xfId="0" applyFont="1" applyFill="1" applyBorder="1"/>
    <xf numFmtId="0" fontId="0" fillId="12" borderId="33" xfId="0" applyFill="1" applyBorder="1"/>
    <xf numFmtId="0" fontId="5" fillId="12" borderId="32" xfId="0" applyFont="1" applyFill="1" applyBorder="1"/>
    <xf numFmtId="0" fontId="5" fillId="12" borderId="34" xfId="0" applyFont="1" applyFill="1" applyBorder="1"/>
    <xf numFmtId="0" fontId="6" fillId="9" borderId="16" xfId="0" applyFont="1" applyFill="1" applyBorder="1" applyAlignment="1"/>
    <xf numFmtId="0" fontId="6" fillId="11" borderId="43" xfId="0" applyFont="1" applyFill="1" applyBorder="1" applyAlignment="1"/>
    <xf numFmtId="0" fontId="6" fillId="11" borderId="23" xfId="0" applyFont="1" applyFill="1" applyBorder="1" applyAlignment="1"/>
    <xf numFmtId="0" fontId="6" fillId="11" borderId="30" xfId="0" applyFont="1" applyFill="1" applyBorder="1" applyAlignment="1"/>
    <xf numFmtId="0" fontId="5" fillId="12" borderId="53" xfId="3" applyFont="1" applyFill="1" applyBorder="1" applyAlignment="1"/>
    <xf numFmtId="0" fontId="47" fillId="6" borderId="1" xfId="0" applyFont="1" applyFill="1" applyBorder="1" applyAlignment="1">
      <alignment horizontal="center"/>
    </xf>
    <xf numFmtId="0" fontId="5" fillId="6" borderId="53" xfId="3" applyFont="1" applyFill="1" applyBorder="1" applyAlignment="1"/>
    <xf numFmtId="0" fontId="0" fillId="6" borderId="53" xfId="0" applyFill="1" applyBorder="1"/>
    <xf numFmtId="0" fontId="5" fillId="6" borderId="18" xfId="0" applyFont="1" applyFill="1" applyBorder="1"/>
    <xf numFmtId="0" fontId="5" fillId="6" borderId="53" xfId="0" applyFont="1" applyFill="1" applyBorder="1"/>
    <xf numFmtId="0" fontId="5" fillId="6" borderId="36" xfId="0" applyFont="1" applyFill="1" applyBorder="1"/>
    <xf numFmtId="0" fontId="56" fillId="0" borderId="1" xfId="0" applyFont="1" applyBorder="1" applyAlignment="1">
      <alignment horizontal="center"/>
    </xf>
    <xf numFmtId="0" fontId="5" fillId="0" borderId="53" xfId="3" applyFont="1" applyBorder="1" applyAlignment="1"/>
    <xf numFmtId="0" fontId="0" fillId="0" borderId="53" xfId="0" applyBorder="1"/>
    <xf numFmtId="0" fontId="5" fillId="0" borderId="53" xfId="0" applyFont="1" applyFill="1" applyBorder="1"/>
    <xf numFmtId="0" fontId="56" fillId="16" borderId="1" xfId="0" applyFont="1" applyFill="1" applyBorder="1" applyAlignment="1">
      <alignment horizontal="center"/>
    </xf>
    <xf numFmtId="0" fontId="5" fillId="16" borderId="53" xfId="3" applyFont="1" applyFill="1" applyBorder="1" applyAlignment="1"/>
    <xf numFmtId="0" fontId="0" fillId="16" borderId="53" xfId="0" applyFill="1" applyBorder="1"/>
    <xf numFmtId="0" fontId="5" fillId="16" borderId="18" xfId="0" applyFont="1" applyFill="1" applyBorder="1"/>
    <xf numFmtId="0" fontId="5" fillId="16" borderId="53" xfId="0" applyFont="1" applyFill="1" applyBorder="1"/>
    <xf numFmtId="0" fontId="5" fillId="16" borderId="36" xfId="0" applyFont="1" applyFill="1" applyBorder="1"/>
    <xf numFmtId="0" fontId="5" fillId="0" borderId="53" xfId="0" applyFont="1" applyBorder="1"/>
    <xf numFmtId="0" fontId="56" fillId="0" borderId="14" xfId="0" applyFont="1" applyBorder="1" applyAlignment="1">
      <alignment horizontal="center"/>
    </xf>
    <xf numFmtId="0" fontId="5" fillId="0" borderId="19" xfId="3" applyFont="1" applyBorder="1" applyAlignment="1"/>
    <xf numFmtId="0" fontId="0" fillId="0" borderId="19" xfId="0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19" xfId="3" applyFont="1" applyFill="1" applyBorder="1" applyAlignment="1"/>
    <xf numFmtId="0" fontId="5" fillId="0" borderId="19" xfId="0" applyFont="1" applyBorder="1"/>
    <xf numFmtId="0" fontId="5" fillId="0" borderId="20" xfId="0" applyFont="1" applyBorder="1"/>
    <xf numFmtId="0" fontId="5" fillId="0" borderId="33" xfId="3" applyFont="1" applyBorder="1" applyAlignment="1"/>
    <xf numFmtId="0" fontId="0" fillId="0" borderId="33" xfId="0" applyBorder="1"/>
    <xf numFmtId="0" fontId="5" fillId="0" borderId="33" xfId="0" applyFont="1" applyFill="1" applyBorder="1"/>
    <xf numFmtId="0" fontId="0" fillId="0" borderId="36" xfId="0" applyBorder="1"/>
    <xf numFmtId="0" fontId="5" fillId="0" borderId="53" xfId="3" applyFont="1" applyFill="1" applyBorder="1" applyAlignment="1"/>
    <xf numFmtId="0" fontId="58" fillId="0" borderId="1" xfId="7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/>
    </xf>
    <xf numFmtId="0" fontId="5" fillId="0" borderId="18" xfId="0" applyFont="1" applyFill="1" applyBorder="1" applyAlignment="1"/>
    <xf numFmtId="0" fontId="5" fillId="0" borderId="36" xfId="0" applyFont="1" applyFill="1" applyBorder="1" applyAlignment="1"/>
    <xf numFmtId="0" fontId="5" fillId="0" borderId="53" xfId="7" applyFont="1" applyFill="1" applyBorder="1" applyAlignment="1"/>
    <xf numFmtId="0" fontId="1" fillId="0" borderId="33" xfId="0" applyFont="1" applyFill="1" applyBorder="1"/>
    <xf numFmtId="0" fontId="1" fillId="0" borderId="53" xfId="0" applyFont="1" applyFill="1" applyBorder="1"/>
    <xf numFmtId="0" fontId="58" fillId="0" borderId="2" xfId="0" applyFont="1" applyFill="1" applyBorder="1" applyAlignment="1">
      <alignment horizontal="center"/>
    </xf>
    <xf numFmtId="0" fontId="0" fillId="0" borderId="19" xfId="0" applyFill="1" applyBorder="1"/>
    <xf numFmtId="0" fontId="41" fillId="0" borderId="1" xfId="0" applyFont="1" applyFill="1" applyBorder="1" applyAlignment="1">
      <alignment horizontal="center"/>
    </xf>
    <xf numFmtId="0" fontId="6" fillId="9" borderId="17" xfId="0" applyFont="1" applyFill="1" applyBorder="1"/>
    <xf numFmtId="0" fontId="41" fillId="0" borderId="17" xfId="0" applyFont="1" applyFill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2" fillId="0" borderId="2" xfId="0" applyFont="1" applyBorder="1"/>
    <xf numFmtId="0" fontId="62" fillId="0" borderId="1" xfId="0" applyFont="1" applyBorder="1"/>
    <xf numFmtId="0" fontId="62" fillId="0" borderId="1" xfId="0" applyFont="1" applyBorder="1" applyAlignment="1"/>
    <xf numFmtId="0" fontId="62" fillId="0" borderId="1" xfId="0" applyFont="1" applyFill="1" applyBorder="1" applyAlignment="1">
      <alignment horizontal="left"/>
    </xf>
    <xf numFmtId="0" fontId="62" fillId="0" borderId="1" xfId="0" applyFont="1" applyFill="1" applyBorder="1"/>
    <xf numFmtId="0" fontId="5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3" fillId="15" borderId="16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5" fillId="0" borderId="18" xfId="7" applyFont="1" applyFill="1" applyBorder="1" applyAlignment="1"/>
    <xf numFmtId="0" fontId="5" fillId="0" borderId="36" xfId="7" applyFont="1" applyFill="1" applyBorder="1" applyAlignment="1"/>
    <xf numFmtId="0" fontId="14" fillId="14" borderId="54" xfId="0" applyFont="1" applyFill="1" applyBorder="1" applyAlignment="1">
      <alignment horizontal="center"/>
    </xf>
    <xf numFmtId="0" fontId="6" fillId="9" borderId="11" xfId="0" applyFont="1" applyFill="1" applyBorder="1" applyAlignment="1"/>
    <xf numFmtId="0" fontId="5" fillId="0" borderId="53" xfId="0" applyFont="1" applyFill="1" applyBorder="1" applyAlignment="1"/>
    <xf numFmtId="0" fontId="5" fillId="0" borderId="0" xfId="0" applyFont="1" applyFill="1" applyBorder="1" applyAlignment="1"/>
    <xf numFmtId="0" fontId="5" fillId="0" borderId="53" xfId="0" applyFont="1" applyBorder="1" applyAlignment="1"/>
    <xf numFmtId="0" fontId="58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/>
    <xf numFmtId="0" fontId="41" fillId="0" borderId="2" xfId="0" applyFont="1" applyFill="1" applyBorder="1" applyAlignment="1">
      <alignment horizontal="center"/>
    </xf>
    <xf numFmtId="0" fontId="5" fillId="0" borderId="33" xfId="3" applyFont="1" applyFill="1" applyBorder="1" applyAlignment="1"/>
    <xf numFmtId="0" fontId="0" fillId="0" borderId="33" xfId="0" applyFill="1" applyBorder="1"/>
    <xf numFmtId="0" fontId="6" fillId="11" borderId="11" xfId="0" applyFont="1" applyFill="1" applyBorder="1"/>
    <xf numFmtId="0" fontId="6" fillId="11" borderId="51" xfId="0" applyFont="1" applyFill="1" applyBorder="1" applyAlignment="1"/>
    <xf numFmtId="0" fontId="5" fillId="0" borderId="32" xfId="0" applyFont="1" applyFill="1" applyBorder="1" applyAlignment="1"/>
    <xf numFmtId="0" fontId="5" fillId="0" borderId="33" xfId="0" applyFont="1" applyFill="1" applyBorder="1" applyAlignment="1"/>
    <xf numFmtId="0" fontId="5" fillId="0" borderId="34" xfId="0" applyFont="1" applyFill="1" applyBorder="1" applyAlignment="1"/>
    <xf numFmtId="0" fontId="6" fillId="0" borderId="33" xfId="0" applyFont="1" applyFill="1" applyBorder="1" applyAlignment="1">
      <alignment horizontal="center"/>
    </xf>
    <xf numFmtId="0" fontId="41" fillId="0" borderId="55" xfId="0" applyFont="1" applyFill="1" applyBorder="1" applyAlignment="1">
      <alignment horizontal="center"/>
    </xf>
    <xf numFmtId="0" fontId="14" fillId="15" borderId="16" xfId="0" applyFont="1" applyFill="1" applyBorder="1" applyAlignment="1">
      <alignment horizontal="center" vertical="center"/>
    </xf>
    <xf numFmtId="0" fontId="15" fillId="14" borderId="44" xfId="0" applyFont="1" applyFill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15" fillId="9" borderId="44" xfId="0" applyFont="1" applyFill="1" applyBorder="1" applyAlignment="1">
      <alignment horizontal="center"/>
    </xf>
    <xf numFmtId="0" fontId="3" fillId="0" borderId="0" xfId="0" applyFont="1"/>
    <xf numFmtId="0" fontId="15" fillId="2" borderId="29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5" fillId="2" borderId="0" xfId="0" applyFont="1" applyFill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38" xfId="0" applyNumberFormat="1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6" fillId="2" borderId="38" xfId="0" applyFont="1" applyFill="1" applyBorder="1" applyAlignment="1">
      <alignment horizontal="center"/>
    </xf>
  </cellXfs>
  <cellStyles count="8">
    <cellStyle name="Currency" xfId="6" builtinId="4"/>
    <cellStyle name="Hyperlink" xfId="1" builtinId="8"/>
    <cellStyle name="Normal" xfId="0" builtinId="0"/>
    <cellStyle name="Normal 2" xfId="2"/>
    <cellStyle name="Normal 3" xfId="3"/>
    <cellStyle name="Normal 3 2" xfId="7"/>
    <cellStyle name="Normal_Sheet1" xfId="4"/>
    <cellStyle name="Paprastas_Lapas1" xf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</xdr:row>
      <xdr:rowOff>0</xdr:rowOff>
    </xdr:from>
    <xdr:to>
      <xdr:col>30</xdr:col>
      <xdr:colOff>564092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545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564092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545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564092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545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30</xdr:col>
      <xdr:colOff>541602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7321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179918</xdr:colOff>
      <xdr:row>1</xdr:row>
      <xdr:rowOff>0</xdr:rowOff>
    </xdr:from>
    <xdr:to>
      <xdr:col>1</xdr:col>
      <xdr:colOff>878418</xdr:colOff>
      <xdr:row>1</xdr:row>
      <xdr:rowOff>981075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8" y="0"/>
          <a:ext cx="1041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12</xdr:col>
      <xdr:colOff>217790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0"/>
          <a:ext cx="18751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12</xdr:col>
      <xdr:colOff>217790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0"/>
          <a:ext cx="18751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12</xdr:col>
      <xdr:colOff>217790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0"/>
          <a:ext cx="18751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1</xdr:row>
      <xdr:rowOff>0</xdr:rowOff>
    </xdr:from>
    <xdr:to>
      <xdr:col>46</xdr:col>
      <xdr:colOff>354542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7164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354542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7164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354542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71649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46</xdr:col>
      <xdr:colOff>332052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50" y="0"/>
          <a:ext cx="6940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179918</xdr:colOff>
      <xdr:row>1</xdr:row>
      <xdr:rowOff>0</xdr:rowOff>
    </xdr:from>
    <xdr:to>
      <xdr:col>1</xdr:col>
      <xdr:colOff>878418</xdr:colOff>
      <xdr:row>1</xdr:row>
      <xdr:rowOff>981075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8" y="0"/>
          <a:ext cx="917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227315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98931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227315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98931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7</xdr:col>
      <xdr:colOff>227315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98931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0</xdr:colOff>
      <xdr:row>1</xdr:row>
      <xdr:rowOff>0</xdr:rowOff>
    </xdr:from>
    <xdr:to>
      <xdr:col>61</xdr:col>
      <xdr:colOff>144992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144992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144992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0</xdr:colOff>
      <xdr:row>1</xdr:row>
      <xdr:rowOff>0</xdr:rowOff>
    </xdr:from>
    <xdr:to>
      <xdr:col>61</xdr:col>
      <xdr:colOff>122502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0"/>
          <a:ext cx="75961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179918</xdr:colOff>
      <xdr:row>1</xdr:row>
      <xdr:rowOff>0</xdr:rowOff>
    </xdr:from>
    <xdr:to>
      <xdr:col>1</xdr:col>
      <xdr:colOff>687918</xdr:colOff>
      <xdr:row>1</xdr:row>
      <xdr:rowOff>981075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8" y="0"/>
          <a:ext cx="9207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46340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76812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46340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76812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46340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76812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0</xdr:colOff>
      <xdr:row>1</xdr:row>
      <xdr:rowOff>0</xdr:rowOff>
    </xdr:from>
    <xdr:to>
      <xdr:col>58</xdr:col>
      <xdr:colOff>105834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4325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105834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4325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105834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4325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0</xdr:colOff>
      <xdr:row>1</xdr:row>
      <xdr:rowOff>0</xdr:rowOff>
    </xdr:from>
    <xdr:to>
      <xdr:col>58</xdr:col>
      <xdr:colOff>83344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5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</xdr:colOff>
      <xdr:row>1</xdr:row>
      <xdr:rowOff>0</xdr:rowOff>
    </xdr:from>
    <xdr:to>
      <xdr:col>57</xdr:col>
      <xdr:colOff>592941</xdr:colOff>
      <xdr:row>1</xdr:row>
      <xdr:rowOff>981075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6" y="0"/>
          <a:ext cx="95012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377598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377598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377598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0</xdr:colOff>
      <xdr:row>1</xdr:row>
      <xdr:rowOff>0</xdr:rowOff>
    </xdr:from>
    <xdr:to>
      <xdr:col>75</xdr:col>
      <xdr:colOff>10584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75</xdr:col>
      <xdr:colOff>10584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75</xdr:col>
      <xdr:colOff>10584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0"/>
          <a:ext cx="78210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</xdr:row>
      <xdr:rowOff>0</xdr:rowOff>
    </xdr:from>
    <xdr:to>
      <xdr:col>75</xdr:col>
      <xdr:colOff>762000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276225</xdr:colOff>
      <xdr:row>1</xdr:row>
      <xdr:rowOff>19050</xdr:rowOff>
    </xdr:from>
    <xdr:to>
      <xdr:col>75</xdr:col>
      <xdr:colOff>142883</xdr:colOff>
      <xdr:row>1</xdr:row>
      <xdr:rowOff>1000125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70300" y="19050"/>
          <a:ext cx="952506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971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971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971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0</xdr:colOff>
      <xdr:row>1</xdr:row>
      <xdr:rowOff>0</xdr:rowOff>
    </xdr:from>
    <xdr:to>
      <xdr:col>83</xdr:col>
      <xdr:colOff>10584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5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0</xdr:colOff>
      <xdr:row>1</xdr:row>
      <xdr:rowOff>0</xdr:rowOff>
    </xdr:from>
    <xdr:to>
      <xdr:col>83</xdr:col>
      <xdr:colOff>10584</xdr:colOff>
      <xdr:row>1</xdr:row>
      <xdr:rowOff>762000</xdr:rowOff>
    </xdr:to>
    <xdr:pic>
      <xdr:nvPicPr>
        <xdr:cNvPr id="6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7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8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9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0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1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2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3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4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5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0</xdr:colOff>
      <xdr:row>1</xdr:row>
      <xdr:rowOff>0</xdr:rowOff>
    </xdr:from>
    <xdr:to>
      <xdr:col>83</xdr:col>
      <xdr:colOff>10584</xdr:colOff>
      <xdr:row>1</xdr:row>
      <xdr:rowOff>762000</xdr:rowOff>
    </xdr:to>
    <xdr:pic>
      <xdr:nvPicPr>
        <xdr:cNvPr id="16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515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7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8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19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20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21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83</xdr:col>
      <xdr:colOff>0</xdr:colOff>
      <xdr:row>1</xdr:row>
      <xdr:rowOff>0</xdr:rowOff>
    </xdr:from>
    <xdr:to>
      <xdr:col>83</xdr:col>
      <xdr:colOff>762000</xdr:colOff>
      <xdr:row>1</xdr:row>
      <xdr:rowOff>762000</xdr:rowOff>
    </xdr:to>
    <xdr:pic>
      <xdr:nvPicPr>
        <xdr:cNvPr id="22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276225</xdr:colOff>
      <xdr:row>1</xdr:row>
      <xdr:rowOff>19050</xdr:rowOff>
    </xdr:from>
    <xdr:to>
      <xdr:col>83</xdr:col>
      <xdr:colOff>142881</xdr:colOff>
      <xdr:row>1</xdr:row>
      <xdr:rowOff>1000125</xdr:rowOff>
    </xdr:to>
    <xdr:pic>
      <xdr:nvPicPr>
        <xdr:cNvPr id="23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3475" y="19050"/>
          <a:ext cx="952501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379186</xdr:colOff>
      <xdr:row>1</xdr:row>
      <xdr:rowOff>762000</xdr:rowOff>
    </xdr:to>
    <xdr:pic>
      <xdr:nvPicPr>
        <xdr:cNvPr id="24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379186</xdr:colOff>
      <xdr:row>1</xdr:row>
      <xdr:rowOff>762000</xdr:rowOff>
    </xdr:to>
    <xdr:pic>
      <xdr:nvPicPr>
        <xdr:cNvPr id="25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379186</xdr:colOff>
      <xdr:row>1</xdr:row>
      <xdr:rowOff>762000</xdr:rowOff>
    </xdr:to>
    <xdr:pic>
      <xdr:nvPicPr>
        <xdr:cNvPr id="26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93</xdr:col>
      <xdr:colOff>0</xdr:colOff>
      <xdr:row>1</xdr:row>
      <xdr:rowOff>0</xdr:rowOff>
    </xdr:from>
    <xdr:to>
      <xdr:col>93</xdr:col>
      <xdr:colOff>762000</xdr:colOff>
      <xdr:row>1</xdr:row>
      <xdr:rowOff>762000</xdr:rowOff>
    </xdr:to>
    <xdr:pic>
      <xdr:nvPicPr>
        <xdr:cNvPr id="12590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1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2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3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93</xdr:col>
      <xdr:colOff>0</xdr:colOff>
      <xdr:row>1</xdr:row>
      <xdr:rowOff>0</xdr:rowOff>
    </xdr:from>
    <xdr:to>
      <xdr:col>93</xdr:col>
      <xdr:colOff>762000</xdr:colOff>
      <xdr:row>1</xdr:row>
      <xdr:rowOff>762000</xdr:rowOff>
    </xdr:to>
    <xdr:pic>
      <xdr:nvPicPr>
        <xdr:cNvPr id="12594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5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6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7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8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599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0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1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2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3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93</xdr:col>
      <xdr:colOff>0</xdr:colOff>
      <xdr:row>1</xdr:row>
      <xdr:rowOff>0</xdr:rowOff>
    </xdr:from>
    <xdr:to>
      <xdr:col>93</xdr:col>
      <xdr:colOff>762000</xdr:colOff>
      <xdr:row>1</xdr:row>
      <xdr:rowOff>762000</xdr:rowOff>
    </xdr:to>
    <xdr:pic>
      <xdr:nvPicPr>
        <xdr:cNvPr id="12604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5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6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7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8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09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0</xdr:colOff>
      <xdr:row>1</xdr:row>
      <xdr:rowOff>0</xdr:rowOff>
    </xdr:from>
    <xdr:to>
      <xdr:col>94</xdr:col>
      <xdr:colOff>762000</xdr:colOff>
      <xdr:row>1</xdr:row>
      <xdr:rowOff>762000</xdr:rowOff>
    </xdr:to>
    <xdr:pic>
      <xdr:nvPicPr>
        <xdr:cNvPr id="12610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92</xdr:col>
      <xdr:colOff>276225</xdr:colOff>
      <xdr:row>1</xdr:row>
      <xdr:rowOff>19050</xdr:rowOff>
    </xdr:from>
    <xdr:to>
      <xdr:col>94</xdr:col>
      <xdr:colOff>142876</xdr:colOff>
      <xdr:row>1</xdr:row>
      <xdr:rowOff>1000125</xdr:rowOff>
    </xdr:to>
    <xdr:pic>
      <xdr:nvPicPr>
        <xdr:cNvPr id="12611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1905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7</xdr:col>
      <xdr:colOff>57150</xdr:colOff>
      <xdr:row>1</xdr:row>
      <xdr:rowOff>762000</xdr:rowOff>
    </xdr:to>
    <xdr:pic>
      <xdr:nvPicPr>
        <xdr:cNvPr id="12612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7</xdr:col>
      <xdr:colOff>57150</xdr:colOff>
      <xdr:row>1</xdr:row>
      <xdr:rowOff>762000</xdr:rowOff>
    </xdr:to>
    <xdr:pic>
      <xdr:nvPicPr>
        <xdr:cNvPr id="12613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7</xdr:col>
      <xdr:colOff>57150</xdr:colOff>
      <xdr:row>1</xdr:row>
      <xdr:rowOff>762000</xdr:rowOff>
    </xdr:to>
    <xdr:pic>
      <xdr:nvPicPr>
        <xdr:cNvPr id="12614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76</xdr:col>
      <xdr:colOff>0</xdr:colOff>
      <xdr:row>1</xdr:row>
      <xdr:rowOff>0</xdr:rowOff>
    </xdr:from>
    <xdr:to>
      <xdr:col>77</xdr:col>
      <xdr:colOff>152400</xdr:colOff>
      <xdr:row>1</xdr:row>
      <xdr:rowOff>762000</xdr:rowOff>
    </xdr:to>
    <xdr:pic>
      <xdr:nvPicPr>
        <xdr:cNvPr id="10590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56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1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2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3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1</xdr:row>
      <xdr:rowOff>0</xdr:rowOff>
    </xdr:from>
    <xdr:to>
      <xdr:col>77</xdr:col>
      <xdr:colOff>152400</xdr:colOff>
      <xdr:row>1</xdr:row>
      <xdr:rowOff>762000</xdr:rowOff>
    </xdr:to>
    <xdr:pic>
      <xdr:nvPicPr>
        <xdr:cNvPr id="10594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56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5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6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7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8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599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0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1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2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3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1</xdr:row>
      <xdr:rowOff>0</xdr:rowOff>
    </xdr:from>
    <xdr:to>
      <xdr:col>77</xdr:col>
      <xdr:colOff>152400</xdr:colOff>
      <xdr:row>1</xdr:row>
      <xdr:rowOff>762000</xdr:rowOff>
    </xdr:to>
    <xdr:pic>
      <xdr:nvPicPr>
        <xdr:cNvPr id="10604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56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5" name="Picture 1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6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7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8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09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1</xdr:row>
      <xdr:rowOff>0</xdr:rowOff>
    </xdr:from>
    <xdr:to>
      <xdr:col>74</xdr:col>
      <xdr:colOff>762000</xdr:colOff>
      <xdr:row>1</xdr:row>
      <xdr:rowOff>762000</xdr:rowOff>
    </xdr:to>
    <xdr:pic>
      <xdr:nvPicPr>
        <xdr:cNvPr id="10610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171450</xdr:colOff>
      <xdr:row>0</xdr:row>
      <xdr:rowOff>0</xdr:rowOff>
    </xdr:from>
    <xdr:to>
      <xdr:col>65</xdr:col>
      <xdr:colOff>180975</xdr:colOff>
      <xdr:row>1</xdr:row>
      <xdr:rowOff>981075</xdr:rowOff>
    </xdr:to>
    <xdr:pic>
      <xdr:nvPicPr>
        <xdr:cNvPr id="10611" name="Picture 24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2675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200025</xdr:colOff>
      <xdr:row>1</xdr:row>
      <xdr:rowOff>762000</xdr:rowOff>
    </xdr:to>
    <xdr:pic>
      <xdr:nvPicPr>
        <xdr:cNvPr id="10612" name="Picture 2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200025</xdr:colOff>
      <xdr:row>1</xdr:row>
      <xdr:rowOff>762000</xdr:rowOff>
    </xdr:to>
    <xdr:pic>
      <xdr:nvPicPr>
        <xdr:cNvPr id="10613" name="Picture 2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200025</xdr:colOff>
      <xdr:row>1</xdr:row>
      <xdr:rowOff>762000</xdr:rowOff>
    </xdr:to>
    <xdr:pic>
      <xdr:nvPicPr>
        <xdr:cNvPr id="10614" name="Picture 2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76</xdr:col>
      <xdr:colOff>0</xdr:colOff>
      <xdr:row>1</xdr:row>
      <xdr:rowOff>0</xdr:rowOff>
    </xdr:from>
    <xdr:to>
      <xdr:col>77</xdr:col>
      <xdr:colOff>152400</xdr:colOff>
      <xdr:row>1</xdr:row>
      <xdr:rowOff>762000</xdr:rowOff>
    </xdr:to>
    <xdr:pic>
      <xdr:nvPicPr>
        <xdr:cNvPr id="11586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228600</xdr:colOff>
      <xdr:row>1</xdr:row>
      <xdr:rowOff>200025</xdr:rowOff>
    </xdr:from>
    <xdr:to>
      <xdr:col>49</xdr:col>
      <xdr:colOff>9525</xdr:colOff>
      <xdr:row>2</xdr:row>
      <xdr:rowOff>0</xdr:rowOff>
    </xdr:to>
    <xdr:pic>
      <xdr:nvPicPr>
        <xdr:cNvPr id="115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200025"/>
          <a:ext cx="2371725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38</xdr:col>
      <xdr:colOff>0</xdr:colOff>
      <xdr:row>1</xdr:row>
      <xdr:rowOff>0</xdr:rowOff>
    </xdr:from>
    <xdr:to>
      <xdr:col>41</xdr:col>
      <xdr:colOff>19050</xdr:colOff>
      <xdr:row>1</xdr:row>
      <xdr:rowOff>762000</xdr:rowOff>
    </xdr:to>
    <xdr:pic>
      <xdr:nvPicPr>
        <xdr:cNvPr id="11588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1</xdr:row>
      <xdr:rowOff>0</xdr:rowOff>
    </xdr:from>
    <xdr:to>
      <xdr:col>49</xdr:col>
      <xdr:colOff>19050</xdr:colOff>
      <xdr:row>1</xdr:row>
      <xdr:rowOff>762000</xdr:rowOff>
    </xdr:to>
    <xdr:pic>
      <xdr:nvPicPr>
        <xdr:cNvPr id="11589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0</xdr:colOff>
      <xdr:row>1</xdr:row>
      <xdr:rowOff>0</xdr:rowOff>
    </xdr:from>
    <xdr:to>
      <xdr:col>58</xdr:col>
      <xdr:colOff>266700</xdr:colOff>
      <xdr:row>1</xdr:row>
      <xdr:rowOff>762000</xdr:rowOff>
    </xdr:to>
    <xdr:pic>
      <xdr:nvPicPr>
        <xdr:cNvPr id="11590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100</xdr:row>
      <xdr:rowOff>0</xdr:rowOff>
    </xdr:from>
    <xdr:to>
      <xdr:col>77</xdr:col>
      <xdr:colOff>152400</xdr:colOff>
      <xdr:row>100</xdr:row>
      <xdr:rowOff>762000</xdr:rowOff>
    </xdr:to>
    <xdr:pic>
      <xdr:nvPicPr>
        <xdr:cNvPr id="11591" name="Picture 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228600</xdr:colOff>
      <xdr:row>100</xdr:row>
      <xdr:rowOff>200025</xdr:rowOff>
    </xdr:from>
    <xdr:to>
      <xdr:col>49</xdr:col>
      <xdr:colOff>9525</xdr:colOff>
      <xdr:row>101</xdr:row>
      <xdr:rowOff>0</xdr:rowOff>
    </xdr:to>
    <xdr:pic>
      <xdr:nvPicPr>
        <xdr:cNvPr id="115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20650200"/>
          <a:ext cx="2371725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38</xdr:col>
      <xdr:colOff>0</xdr:colOff>
      <xdr:row>100</xdr:row>
      <xdr:rowOff>0</xdr:rowOff>
    </xdr:from>
    <xdr:to>
      <xdr:col>41</xdr:col>
      <xdr:colOff>19050</xdr:colOff>
      <xdr:row>100</xdr:row>
      <xdr:rowOff>762000</xdr:rowOff>
    </xdr:to>
    <xdr:pic>
      <xdr:nvPicPr>
        <xdr:cNvPr id="11593" name="Picture 8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100</xdr:row>
      <xdr:rowOff>0</xdr:rowOff>
    </xdr:from>
    <xdr:to>
      <xdr:col>49</xdr:col>
      <xdr:colOff>19050</xdr:colOff>
      <xdr:row>100</xdr:row>
      <xdr:rowOff>762000</xdr:rowOff>
    </xdr:to>
    <xdr:pic>
      <xdr:nvPicPr>
        <xdr:cNvPr id="11594" name="Picture 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0</xdr:colOff>
      <xdr:row>100</xdr:row>
      <xdr:rowOff>0</xdr:rowOff>
    </xdr:from>
    <xdr:to>
      <xdr:col>58</xdr:col>
      <xdr:colOff>266700</xdr:colOff>
      <xdr:row>100</xdr:row>
      <xdr:rowOff>762000</xdr:rowOff>
    </xdr:to>
    <xdr:pic>
      <xdr:nvPicPr>
        <xdr:cNvPr id="11595" name="Picture 1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16</xdr:col>
      <xdr:colOff>19050</xdr:colOff>
      <xdr:row>1</xdr:row>
      <xdr:rowOff>762000</xdr:rowOff>
    </xdr:to>
    <xdr:pic>
      <xdr:nvPicPr>
        <xdr:cNvPr id="11596" name="Picture 1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16</xdr:col>
      <xdr:colOff>19050</xdr:colOff>
      <xdr:row>100</xdr:row>
      <xdr:rowOff>762000</xdr:rowOff>
    </xdr:to>
    <xdr:pic>
      <xdr:nvPicPr>
        <xdr:cNvPr id="11597" name="Picture 1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0</xdr:colOff>
      <xdr:row>1</xdr:row>
      <xdr:rowOff>0</xdr:rowOff>
    </xdr:from>
    <xdr:to>
      <xdr:col>69</xdr:col>
      <xdr:colOff>114300</xdr:colOff>
      <xdr:row>1</xdr:row>
      <xdr:rowOff>762000</xdr:rowOff>
    </xdr:to>
    <xdr:pic>
      <xdr:nvPicPr>
        <xdr:cNvPr id="11598" name="Picture 1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0</xdr:colOff>
      <xdr:row>100</xdr:row>
      <xdr:rowOff>0</xdr:rowOff>
    </xdr:from>
    <xdr:to>
      <xdr:col>69</xdr:col>
      <xdr:colOff>114300</xdr:colOff>
      <xdr:row>100</xdr:row>
      <xdr:rowOff>762000</xdr:rowOff>
    </xdr:to>
    <xdr:pic>
      <xdr:nvPicPr>
        <xdr:cNvPr id="11599" name="Picture 1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0</xdr:colOff>
      <xdr:row>1</xdr:row>
      <xdr:rowOff>0</xdr:rowOff>
    </xdr:from>
    <xdr:to>
      <xdr:col>73</xdr:col>
      <xdr:colOff>142875</xdr:colOff>
      <xdr:row>1</xdr:row>
      <xdr:rowOff>762000</xdr:rowOff>
    </xdr:to>
    <xdr:pic>
      <xdr:nvPicPr>
        <xdr:cNvPr id="11600" name="Picture 1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2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0</xdr:colOff>
      <xdr:row>100</xdr:row>
      <xdr:rowOff>0</xdr:rowOff>
    </xdr:from>
    <xdr:to>
      <xdr:col>73</xdr:col>
      <xdr:colOff>142875</xdr:colOff>
      <xdr:row>100</xdr:row>
      <xdr:rowOff>762000</xdr:rowOff>
    </xdr:to>
    <xdr:pic>
      <xdr:nvPicPr>
        <xdr:cNvPr id="11601" name="Picture 16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225" y="204501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224</xdr:row>
      <xdr:rowOff>0</xdr:rowOff>
    </xdr:from>
    <xdr:to>
      <xdr:col>77</xdr:col>
      <xdr:colOff>152400</xdr:colOff>
      <xdr:row>228</xdr:row>
      <xdr:rowOff>114300</xdr:rowOff>
    </xdr:to>
    <xdr:pic>
      <xdr:nvPicPr>
        <xdr:cNvPr id="11602" name="Picture 17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224</xdr:row>
      <xdr:rowOff>0</xdr:rowOff>
    </xdr:from>
    <xdr:to>
      <xdr:col>41</xdr:col>
      <xdr:colOff>19050</xdr:colOff>
      <xdr:row>228</xdr:row>
      <xdr:rowOff>114300</xdr:rowOff>
    </xdr:to>
    <xdr:pic>
      <xdr:nvPicPr>
        <xdr:cNvPr id="11603" name="Picture 1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224</xdr:row>
      <xdr:rowOff>0</xdr:rowOff>
    </xdr:from>
    <xdr:to>
      <xdr:col>49</xdr:col>
      <xdr:colOff>19050</xdr:colOff>
      <xdr:row>228</xdr:row>
      <xdr:rowOff>114300</xdr:rowOff>
    </xdr:to>
    <xdr:pic>
      <xdr:nvPicPr>
        <xdr:cNvPr id="11604" name="Picture 20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0</xdr:colOff>
      <xdr:row>224</xdr:row>
      <xdr:rowOff>0</xdr:rowOff>
    </xdr:from>
    <xdr:to>
      <xdr:col>58</xdr:col>
      <xdr:colOff>266700</xdr:colOff>
      <xdr:row>228</xdr:row>
      <xdr:rowOff>114300</xdr:rowOff>
    </xdr:to>
    <xdr:pic>
      <xdr:nvPicPr>
        <xdr:cNvPr id="11605" name="Picture 2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224</xdr:row>
      <xdr:rowOff>0</xdr:rowOff>
    </xdr:from>
    <xdr:to>
      <xdr:col>16</xdr:col>
      <xdr:colOff>19050</xdr:colOff>
      <xdr:row>228</xdr:row>
      <xdr:rowOff>114300</xdr:rowOff>
    </xdr:to>
    <xdr:pic>
      <xdr:nvPicPr>
        <xdr:cNvPr id="11606" name="Picture 2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67</xdr:col>
      <xdr:colOff>0</xdr:colOff>
      <xdr:row>224</xdr:row>
      <xdr:rowOff>0</xdr:rowOff>
    </xdr:from>
    <xdr:to>
      <xdr:col>69</xdr:col>
      <xdr:colOff>114300</xdr:colOff>
      <xdr:row>228</xdr:row>
      <xdr:rowOff>114300</xdr:rowOff>
    </xdr:to>
    <xdr:pic>
      <xdr:nvPicPr>
        <xdr:cNvPr id="11607" name="Picture 2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0</xdr:colOff>
      <xdr:row>224</xdr:row>
      <xdr:rowOff>0</xdr:rowOff>
    </xdr:from>
    <xdr:to>
      <xdr:col>73</xdr:col>
      <xdr:colOff>142875</xdr:colOff>
      <xdr:row>228</xdr:row>
      <xdr:rowOff>114300</xdr:rowOff>
    </xdr:to>
    <xdr:pic>
      <xdr:nvPicPr>
        <xdr:cNvPr id="11608" name="Picture 2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225" y="459581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questrian.lt/sites/default/files/Klimovo%20Taure%20rezultatai%202012_0.xl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questrian.lt/sites/default/files/Klimovo%20Taure%20rezultatai%202012_0.xls" TargetMode="External"/><Relationship Id="rId2" Type="http://schemas.openxmlformats.org/officeDocument/2006/relationships/hyperlink" Target="http://www.equestrian.lt/sites/default/files/2012%20Jusaiciai9rezultatai%29_0.xls" TargetMode="External"/><Relationship Id="rId1" Type="http://schemas.openxmlformats.org/officeDocument/2006/relationships/hyperlink" Target="http://www.equestrian.lt/sites/default/files/2012%20Premjero%20Taure_0.xls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equestrian.lt/sites/default/files/I_etapas%2B3_konkurai_0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topLeftCell="A32" workbookViewId="0">
      <selection activeCell="Q11" sqref="Q11"/>
    </sheetView>
  </sheetViews>
  <sheetFormatPr defaultRowHeight="12.75"/>
  <cols>
    <col min="1" max="1" width="5.140625" customWidth="1"/>
    <col min="2" max="2" width="18.7109375" customWidth="1"/>
    <col min="3" max="3" width="4.28515625" customWidth="1"/>
    <col min="4" max="4" width="6.140625" customWidth="1"/>
    <col min="5" max="5" width="4.28515625" customWidth="1"/>
    <col min="6" max="6" width="4.140625" customWidth="1"/>
    <col min="7" max="7" width="5.85546875" customWidth="1"/>
    <col min="8" max="8" width="4.28515625" customWidth="1"/>
    <col min="9" max="9" width="4.140625" customWidth="1"/>
    <col min="10" max="11" width="4.28515625" customWidth="1"/>
    <col min="12" max="12" width="4.140625" customWidth="1"/>
    <col min="13" max="13" width="4.28515625" customWidth="1"/>
    <col min="14" max="14" width="4.7109375" customWidth="1"/>
    <col min="15" max="15" width="4.140625" customWidth="1"/>
    <col min="16" max="16" width="4.28515625" customWidth="1"/>
    <col min="17" max="17" width="4.5703125" customWidth="1"/>
    <col min="18" max="18" width="4.7109375" customWidth="1"/>
    <col min="19" max="19" width="4.28515625" customWidth="1"/>
    <col min="20" max="20" width="5.5703125" customWidth="1"/>
    <col min="21" max="21" width="4.42578125" customWidth="1"/>
    <col min="22" max="22" width="4" customWidth="1"/>
    <col min="23" max="23" width="4.7109375" customWidth="1"/>
    <col min="24" max="24" width="4.140625" customWidth="1"/>
    <col min="25" max="26" width="4.7109375" customWidth="1"/>
    <col min="27" max="27" width="4.28515625" customWidth="1"/>
    <col min="28" max="29" width="4.7109375" customWidth="1"/>
    <col min="30" max="30" width="6" customWidth="1"/>
  </cols>
  <sheetData>
    <row r="1" spans="1:30" ht="12.75" hidden="1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</row>
    <row r="2" spans="1:30" ht="81" customHeight="1" thickBot="1">
      <c r="A2" s="525" t="s">
        <v>1260</v>
      </c>
      <c r="B2" s="525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5"/>
    </row>
    <row r="3" spans="1:30" ht="28.5" customHeight="1" thickBot="1">
      <c r="A3" s="323" t="s">
        <v>1030</v>
      </c>
      <c r="B3" s="499" t="s">
        <v>0</v>
      </c>
      <c r="C3" s="491" t="s">
        <v>97</v>
      </c>
      <c r="D3" s="502"/>
      <c r="E3" s="502"/>
      <c r="F3" s="502"/>
      <c r="G3" s="502"/>
      <c r="H3" s="502"/>
      <c r="I3" s="501"/>
      <c r="J3" s="501"/>
      <c r="K3" s="502"/>
      <c r="L3" s="501"/>
      <c r="M3" s="502"/>
      <c r="N3" s="502"/>
      <c r="O3" s="502"/>
      <c r="P3" s="502"/>
      <c r="Q3" s="502"/>
      <c r="R3" s="502"/>
      <c r="S3" s="502"/>
      <c r="T3" s="502"/>
      <c r="U3" s="502"/>
      <c r="V3" s="501"/>
      <c r="W3" s="501"/>
      <c r="X3" s="501"/>
      <c r="Y3" s="501"/>
      <c r="Z3" s="501"/>
      <c r="AA3" s="501"/>
      <c r="AB3" s="501"/>
      <c r="AC3" s="501"/>
      <c r="AD3" s="524" t="s">
        <v>587</v>
      </c>
    </row>
    <row r="4" spans="1:30" ht="15" customHeight="1" thickBot="1">
      <c r="A4" s="492">
        <v>1</v>
      </c>
      <c r="B4" s="493" t="s">
        <v>53</v>
      </c>
      <c r="C4" s="244">
        <v>394</v>
      </c>
      <c r="D4" s="244"/>
      <c r="E4" s="244"/>
      <c r="F4" s="244"/>
      <c r="G4" s="106"/>
      <c r="H4" s="106"/>
      <c r="I4" s="106"/>
      <c r="J4" s="244"/>
      <c r="K4" s="244"/>
      <c r="L4" s="244"/>
      <c r="M4" s="244"/>
      <c r="N4" s="106"/>
      <c r="O4" s="106"/>
      <c r="P4" s="106"/>
      <c r="Q4" s="106"/>
      <c r="R4" s="106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507">
        <f t="shared" ref="AD4:AD42" si="0">SUM(C4:AC4)</f>
        <v>394</v>
      </c>
    </row>
    <row r="5" spans="1:30" ht="15" customHeight="1" thickBot="1">
      <c r="A5" s="492">
        <v>2</v>
      </c>
      <c r="B5" s="494" t="s">
        <v>549</v>
      </c>
      <c r="C5" s="29">
        <v>135</v>
      </c>
      <c r="D5" s="29"/>
      <c r="E5" s="29"/>
      <c r="F5" s="244"/>
      <c r="G5" s="400"/>
      <c r="H5" s="400"/>
      <c r="I5" s="400"/>
      <c r="J5" s="244"/>
      <c r="K5" s="244"/>
      <c r="L5" s="244"/>
      <c r="M5" s="244"/>
      <c r="N5" s="400"/>
      <c r="O5" s="400"/>
      <c r="P5" s="400"/>
      <c r="Q5" s="400"/>
      <c r="R5" s="400"/>
      <c r="S5" s="244"/>
      <c r="T5" s="244"/>
      <c r="U5" s="29"/>
      <c r="V5" s="29"/>
      <c r="W5" s="29"/>
      <c r="X5" s="29"/>
      <c r="Y5" s="29"/>
      <c r="Z5" s="29"/>
      <c r="AA5" s="29"/>
      <c r="AB5" s="29"/>
      <c r="AC5" s="29"/>
      <c r="AD5" s="507">
        <f t="shared" si="0"/>
        <v>135</v>
      </c>
    </row>
    <row r="6" spans="1:30" ht="15" customHeight="1" thickBot="1">
      <c r="A6" s="492">
        <v>3</v>
      </c>
      <c r="B6" s="494" t="s">
        <v>753</v>
      </c>
      <c r="C6" s="29">
        <v>87</v>
      </c>
      <c r="D6" s="29"/>
      <c r="E6" s="29"/>
      <c r="F6" s="244"/>
      <c r="G6" s="400"/>
      <c r="H6" s="400"/>
      <c r="I6" s="400"/>
      <c r="J6" s="244"/>
      <c r="K6" s="244"/>
      <c r="L6" s="244"/>
      <c r="M6" s="244"/>
      <c r="N6" s="400"/>
      <c r="O6" s="400"/>
      <c r="P6" s="400"/>
      <c r="Q6" s="400"/>
      <c r="R6" s="400"/>
      <c r="S6" s="244"/>
      <c r="T6" s="244"/>
      <c r="U6" s="29"/>
      <c r="V6" s="29"/>
      <c r="W6" s="29"/>
      <c r="X6" s="29"/>
      <c r="Y6" s="29"/>
      <c r="Z6" s="29"/>
      <c r="AA6" s="29"/>
      <c r="AB6" s="29"/>
      <c r="AC6" s="29"/>
      <c r="AD6" s="507">
        <f t="shared" si="0"/>
        <v>87</v>
      </c>
    </row>
    <row r="7" spans="1:30" ht="15" customHeight="1" thickBot="1">
      <c r="A7" s="492">
        <v>4</v>
      </c>
      <c r="B7" s="494" t="s">
        <v>74</v>
      </c>
      <c r="C7" s="29">
        <v>54</v>
      </c>
      <c r="D7" s="29"/>
      <c r="E7" s="29"/>
      <c r="F7" s="244"/>
      <c r="G7" s="400"/>
      <c r="H7" s="400"/>
      <c r="I7" s="400"/>
      <c r="J7" s="244"/>
      <c r="K7" s="244"/>
      <c r="L7" s="244"/>
      <c r="M7" s="244"/>
      <c r="N7" s="400"/>
      <c r="O7" s="400"/>
      <c r="P7" s="400"/>
      <c r="Q7" s="400"/>
      <c r="R7" s="400"/>
      <c r="S7" s="244"/>
      <c r="T7" s="244"/>
      <c r="U7" s="29"/>
      <c r="V7" s="29"/>
      <c r="W7" s="29"/>
      <c r="X7" s="29"/>
      <c r="Y7" s="29"/>
      <c r="Z7" s="29"/>
      <c r="AA7" s="29"/>
      <c r="AB7" s="29"/>
      <c r="AC7" s="29"/>
      <c r="AD7" s="507">
        <f t="shared" si="0"/>
        <v>54</v>
      </c>
    </row>
    <row r="8" spans="1:30" ht="15" customHeight="1" thickBot="1">
      <c r="A8" s="492">
        <v>5</v>
      </c>
      <c r="B8" s="494" t="s">
        <v>57</v>
      </c>
      <c r="C8" s="29">
        <v>30</v>
      </c>
      <c r="D8" s="29"/>
      <c r="E8" s="29"/>
      <c r="F8" s="244"/>
      <c r="G8" s="400"/>
      <c r="H8" s="400"/>
      <c r="I8" s="400"/>
      <c r="J8" s="244"/>
      <c r="K8" s="244"/>
      <c r="L8" s="244"/>
      <c r="M8" s="244"/>
      <c r="N8" s="400"/>
      <c r="O8" s="400"/>
      <c r="P8" s="400"/>
      <c r="Q8" s="400"/>
      <c r="R8" s="400"/>
      <c r="S8" s="244"/>
      <c r="T8" s="244"/>
      <c r="U8" s="29"/>
      <c r="V8" s="29"/>
      <c r="W8" s="29"/>
      <c r="X8" s="29"/>
      <c r="Y8" s="29"/>
      <c r="Z8" s="29"/>
      <c r="AA8" s="29"/>
      <c r="AB8" s="29"/>
      <c r="AC8" s="29"/>
      <c r="AD8" s="507">
        <f t="shared" si="0"/>
        <v>30</v>
      </c>
    </row>
    <row r="9" spans="1:30" ht="15" customHeight="1" thickBot="1">
      <c r="A9" s="492">
        <v>6</v>
      </c>
      <c r="B9" s="496" t="s">
        <v>83</v>
      </c>
      <c r="C9" s="29">
        <v>24</v>
      </c>
      <c r="D9" s="29"/>
      <c r="E9" s="29"/>
      <c r="F9" s="244"/>
      <c r="G9" s="400"/>
      <c r="H9" s="400"/>
      <c r="I9" s="400"/>
      <c r="J9" s="244"/>
      <c r="K9" s="244"/>
      <c r="L9" s="244"/>
      <c r="M9" s="244"/>
      <c r="N9" s="400"/>
      <c r="O9" s="400"/>
      <c r="P9" s="400"/>
      <c r="Q9" s="400"/>
      <c r="R9" s="400"/>
      <c r="S9" s="244"/>
      <c r="T9" s="244"/>
      <c r="U9" s="29"/>
      <c r="V9" s="29"/>
      <c r="W9" s="29"/>
      <c r="X9" s="29"/>
      <c r="Y9" s="29"/>
      <c r="Z9" s="29"/>
      <c r="AA9" s="29"/>
      <c r="AB9" s="29"/>
      <c r="AC9" s="29"/>
      <c r="AD9" s="507">
        <f t="shared" si="0"/>
        <v>24</v>
      </c>
    </row>
    <row r="10" spans="1:30" ht="15" customHeight="1" thickBot="1">
      <c r="A10" s="492">
        <v>7</v>
      </c>
      <c r="B10" s="495"/>
      <c r="C10" s="29"/>
      <c r="D10" s="29"/>
      <c r="E10" s="29"/>
      <c r="F10" s="244"/>
      <c r="G10" s="400"/>
      <c r="H10" s="400"/>
      <c r="I10" s="400"/>
      <c r="J10" s="244"/>
      <c r="K10" s="244"/>
      <c r="L10" s="244"/>
      <c r="M10" s="244"/>
      <c r="N10" s="400"/>
      <c r="O10" s="400"/>
      <c r="P10" s="400"/>
      <c r="Q10" s="400"/>
      <c r="R10" s="400"/>
      <c r="S10" s="244"/>
      <c r="T10" s="244"/>
      <c r="U10" s="29"/>
      <c r="V10" s="29"/>
      <c r="W10" s="29"/>
      <c r="X10" s="29"/>
      <c r="Y10" s="29"/>
      <c r="Z10" s="29"/>
      <c r="AA10" s="29"/>
      <c r="AB10" s="29"/>
      <c r="AC10" s="29"/>
      <c r="AD10" s="507">
        <f t="shared" si="0"/>
        <v>0</v>
      </c>
    </row>
    <row r="11" spans="1:30" ht="15" customHeight="1" thickBot="1">
      <c r="A11" s="492">
        <v>8</v>
      </c>
      <c r="B11" s="494"/>
      <c r="C11" s="29"/>
      <c r="D11" s="29"/>
      <c r="E11" s="29"/>
      <c r="F11" s="244"/>
      <c r="G11" s="400"/>
      <c r="H11" s="400"/>
      <c r="I11" s="400"/>
      <c r="J11" s="244"/>
      <c r="K11" s="244"/>
      <c r="L11" s="244"/>
      <c r="M11" s="244"/>
      <c r="N11" s="400"/>
      <c r="O11" s="400"/>
      <c r="P11" s="400"/>
      <c r="Q11" s="400"/>
      <c r="R11" s="400"/>
      <c r="S11" s="244"/>
      <c r="T11" s="244"/>
      <c r="U11" s="29"/>
      <c r="V11" s="29"/>
      <c r="W11" s="29"/>
      <c r="X11" s="29"/>
      <c r="Y11" s="29"/>
      <c r="Z11" s="29"/>
      <c r="AA11" s="29"/>
      <c r="AB11" s="29"/>
      <c r="AC11" s="29"/>
      <c r="AD11" s="507">
        <f t="shared" si="0"/>
        <v>0</v>
      </c>
    </row>
    <row r="12" spans="1:30" ht="15" customHeight="1" thickBot="1">
      <c r="A12" s="492">
        <v>9</v>
      </c>
      <c r="B12" s="494"/>
      <c r="C12" s="29"/>
      <c r="D12" s="29"/>
      <c r="E12" s="29"/>
      <c r="F12" s="244"/>
      <c r="G12" s="400"/>
      <c r="H12" s="400"/>
      <c r="I12" s="400"/>
      <c r="J12" s="244"/>
      <c r="K12" s="244"/>
      <c r="L12" s="244"/>
      <c r="M12" s="244"/>
      <c r="N12" s="400"/>
      <c r="O12" s="400"/>
      <c r="P12" s="400"/>
      <c r="Q12" s="400"/>
      <c r="R12" s="400"/>
      <c r="S12" s="244"/>
      <c r="T12" s="244"/>
      <c r="U12" s="29"/>
      <c r="V12" s="29"/>
      <c r="W12" s="29"/>
      <c r="X12" s="29"/>
      <c r="Y12" s="29"/>
      <c r="Z12" s="29"/>
      <c r="AA12" s="29"/>
      <c r="AB12" s="29"/>
      <c r="AC12" s="29"/>
      <c r="AD12" s="507">
        <f t="shared" si="0"/>
        <v>0</v>
      </c>
    </row>
    <row r="13" spans="1:30" ht="15" customHeight="1" thickBot="1">
      <c r="A13" s="492">
        <v>10</v>
      </c>
      <c r="B13" s="494"/>
      <c r="C13" s="29"/>
      <c r="D13" s="29"/>
      <c r="E13" s="29"/>
      <c r="F13" s="244"/>
      <c r="G13" s="400"/>
      <c r="H13" s="400"/>
      <c r="I13" s="400"/>
      <c r="J13" s="244"/>
      <c r="K13" s="244"/>
      <c r="L13" s="244"/>
      <c r="M13" s="244"/>
      <c r="N13" s="400"/>
      <c r="O13" s="400"/>
      <c r="P13" s="400"/>
      <c r="Q13" s="400"/>
      <c r="R13" s="400"/>
      <c r="S13" s="244"/>
      <c r="T13" s="244"/>
      <c r="U13" s="29"/>
      <c r="V13" s="29"/>
      <c r="W13" s="29"/>
      <c r="X13" s="29"/>
      <c r="Y13" s="29"/>
      <c r="Z13" s="29"/>
      <c r="AA13" s="29"/>
      <c r="AB13" s="29"/>
      <c r="AC13" s="29"/>
      <c r="AD13" s="507">
        <f t="shared" si="0"/>
        <v>0</v>
      </c>
    </row>
    <row r="14" spans="1:30" ht="15" customHeight="1" thickBot="1">
      <c r="A14" s="492">
        <v>11</v>
      </c>
      <c r="B14" s="494"/>
      <c r="C14" s="29"/>
      <c r="D14" s="29"/>
      <c r="E14" s="29"/>
      <c r="F14" s="244"/>
      <c r="G14" s="400"/>
      <c r="H14" s="400"/>
      <c r="I14" s="400"/>
      <c r="J14" s="244"/>
      <c r="K14" s="244"/>
      <c r="L14" s="244"/>
      <c r="M14" s="244"/>
      <c r="N14" s="400"/>
      <c r="O14" s="400"/>
      <c r="P14" s="400"/>
      <c r="Q14" s="400"/>
      <c r="R14" s="400"/>
      <c r="S14" s="244"/>
      <c r="T14" s="244"/>
      <c r="U14" s="29"/>
      <c r="V14" s="29"/>
      <c r="W14" s="29"/>
      <c r="X14" s="29"/>
      <c r="Y14" s="29"/>
      <c r="Z14" s="29"/>
      <c r="AA14" s="29"/>
      <c r="AB14" s="29"/>
      <c r="AC14" s="29"/>
      <c r="AD14" s="507">
        <f t="shared" si="0"/>
        <v>0</v>
      </c>
    </row>
    <row r="15" spans="1:30" ht="15" customHeight="1" thickBot="1">
      <c r="A15" s="492">
        <v>12</v>
      </c>
      <c r="B15" s="494"/>
      <c r="C15" s="29"/>
      <c r="D15" s="29"/>
      <c r="E15" s="29"/>
      <c r="F15" s="244"/>
      <c r="G15" s="400"/>
      <c r="H15" s="400"/>
      <c r="I15" s="400"/>
      <c r="J15" s="244"/>
      <c r="K15" s="244"/>
      <c r="L15" s="244"/>
      <c r="M15" s="244"/>
      <c r="N15" s="400"/>
      <c r="O15" s="400"/>
      <c r="P15" s="400"/>
      <c r="Q15" s="400"/>
      <c r="R15" s="400"/>
      <c r="S15" s="244"/>
      <c r="T15" s="244"/>
      <c r="U15" s="29"/>
      <c r="V15" s="29"/>
      <c r="W15" s="29"/>
      <c r="X15" s="29"/>
      <c r="Y15" s="29"/>
      <c r="Z15" s="29"/>
      <c r="AA15" s="29"/>
      <c r="AB15" s="29"/>
      <c r="AC15" s="29"/>
      <c r="AD15" s="507">
        <f t="shared" si="0"/>
        <v>0</v>
      </c>
    </row>
    <row r="16" spans="1:30" ht="15" customHeight="1" thickBot="1">
      <c r="A16" s="492">
        <v>13</v>
      </c>
      <c r="B16" s="494"/>
      <c r="C16" s="29"/>
      <c r="D16" s="29"/>
      <c r="E16" s="29"/>
      <c r="F16" s="244"/>
      <c r="G16" s="400"/>
      <c r="H16" s="400"/>
      <c r="I16" s="400"/>
      <c r="J16" s="244"/>
      <c r="K16" s="244"/>
      <c r="L16" s="244"/>
      <c r="M16" s="244"/>
      <c r="N16" s="400"/>
      <c r="O16" s="400"/>
      <c r="P16" s="400"/>
      <c r="Q16" s="400"/>
      <c r="R16" s="400"/>
      <c r="S16" s="244"/>
      <c r="T16" s="244"/>
      <c r="U16" s="29"/>
      <c r="V16" s="29"/>
      <c r="W16" s="29"/>
      <c r="X16" s="29"/>
      <c r="Y16" s="29"/>
      <c r="Z16" s="29"/>
      <c r="AA16" s="29"/>
      <c r="AB16" s="29"/>
      <c r="AC16" s="29"/>
      <c r="AD16" s="507">
        <f t="shared" si="0"/>
        <v>0</v>
      </c>
    </row>
    <row r="17" spans="1:30" ht="15" customHeight="1" thickBot="1">
      <c r="A17" s="492">
        <v>14</v>
      </c>
      <c r="B17" s="494"/>
      <c r="C17" s="29"/>
      <c r="D17" s="29"/>
      <c r="E17" s="29"/>
      <c r="F17" s="244"/>
      <c r="G17" s="400"/>
      <c r="H17" s="400"/>
      <c r="I17" s="400"/>
      <c r="J17" s="244"/>
      <c r="K17" s="244"/>
      <c r="L17" s="244"/>
      <c r="M17" s="244"/>
      <c r="N17" s="400"/>
      <c r="O17" s="400"/>
      <c r="P17" s="400"/>
      <c r="Q17" s="400"/>
      <c r="R17" s="400"/>
      <c r="S17" s="244"/>
      <c r="T17" s="244"/>
      <c r="U17" s="29"/>
      <c r="V17" s="29"/>
      <c r="W17" s="29"/>
      <c r="X17" s="29"/>
      <c r="Y17" s="29"/>
      <c r="Z17" s="29"/>
      <c r="AA17" s="29"/>
      <c r="AB17" s="29"/>
      <c r="AC17" s="29"/>
      <c r="AD17" s="507">
        <f t="shared" si="0"/>
        <v>0</v>
      </c>
    </row>
    <row r="18" spans="1:30" ht="15" customHeight="1" thickBot="1">
      <c r="A18" s="492">
        <v>15</v>
      </c>
      <c r="B18" s="494"/>
      <c r="C18" s="29"/>
      <c r="D18" s="29"/>
      <c r="E18" s="29"/>
      <c r="F18" s="244"/>
      <c r="G18" s="400"/>
      <c r="H18" s="400"/>
      <c r="I18" s="400"/>
      <c r="J18" s="244"/>
      <c r="K18" s="244"/>
      <c r="L18" s="244"/>
      <c r="M18" s="244"/>
      <c r="N18" s="400"/>
      <c r="O18" s="400"/>
      <c r="P18" s="400"/>
      <c r="Q18" s="400"/>
      <c r="R18" s="400"/>
      <c r="S18" s="244"/>
      <c r="T18" s="244"/>
      <c r="U18" s="29"/>
      <c r="V18" s="29"/>
      <c r="W18" s="29"/>
      <c r="X18" s="29"/>
      <c r="Y18" s="29"/>
      <c r="Z18" s="29"/>
      <c r="AA18" s="29"/>
      <c r="AB18" s="29"/>
      <c r="AC18" s="29"/>
      <c r="AD18" s="507">
        <f t="shared" si="0"/>
        <v>0</v>
      </c>
    </row>
    <row r="19" spans="1:30" ht="15" customHeight="1" thickBot="1">
      <c r="A19" s="492">
        <v>16</v>
      </c>
      <c r="B19" s="494"/>
      <c r="C19" s="29"/>
      <c r="D19" s="29"/>
      <c r="E19" s="29"/>
      <c r="F19" s="244"/>
      <c r="G19" s="400"/>
      <c r="H19" s="400"/>
      <c r="I19" s="400"/>
      <c r="J19" s="244"/>
      <c r="K19" s="244"/>
      <c r="L19" s="244"/>
      <c r="M19" s="244"/>
      <c r="N19" s="400"/>
      <c r="O19" s="400"/>
      <c r="P19" s="400"/>
      <c r="Q19" s="400"/>
      <c r="R19" s="400"/>
      <c r="S19" s="244"/>
      <c r="T19" s="244"/>
      <c r="U19" s="29"/>
      <c r="V19" s="503"/>
      <c r="W19" s="29"/>
      <c r="X19" s="29"/>
      <c r="Y19" s="29"/>
      <c r="Z19" s="29"/>
      <c r="AA19" s="29"/>
      <c r="AB19" s="29"/>
      <c r="AC19" s="29"/>
      <c r="AD19" s="507">
        <f t="shared" si="0"/>
        <v>0</v>
      </c>
    </row>
    <row r="20" spans="1:30" ht="15" customHeight="1" thickBot="1">
      <c r="A20" s="492">
        <v>17</v>
      </c>
      <c r="B20" s="494"/>
      <c r="C20" s="29"/>
      <c r="D20" s="29"/>
      <c r="E20" s="29"/>
      <c r="F20" s="244"/>
      <c r="G20" s="400"/>
      <c r="H20" s="400"/>
      <c r="I20" s="400"/>
      <c r="J20" s="244"/>
      <c r="K20" s="244"/>
      <c r="L20" s="244"/>
      <c r="M20" s="244"/>
      <c r="N20" s="400"/>
      <c r="O20" s="400"/>
      <c r="P20" s="400"/>
      <c r="Q20" s="400"/>
      <c r="R20" s="400"/>
      <c r="S20" s="244"/>
      <c r="T20" s="244"/>
      <c r="U20" s="29"/>
      <c r="V20" s="29"/>
      <c r="W20" s="29"/>
      <c r="X20" s="29"/>
      <c r="Y20" s="29"/>
      <c r="Z20" s="29"/>
      <c r="AA20" s="29"/>
      <c r="AB20" s="29"/>
      <c r="AC20" s="29"/>
      <c r="AD20" s="507">
        <f t="shared" si="0"/>
        <v>0</v>
      </c>
    </row>
    <row r="21" spans="1:30" ht="15" customHeight="1" thickBot="1">
      <c r="A21" s="492">
        <v>18</v>
      </c>
      <c r="B21" s="494"/>
      <c r="C21" s="29"/>
      <c r="D21" s="29"/>
      <c r="E21" s="29"/>
      <c r="F21" s="244"/>
      <c r="G21" s="400"/>
      <c r="H21" s="400"/>
      <c r="I21" s="400"/>
      <c r="J21" s="244"/>
      <c r="K21" s="244"/>
      <c r="L21" s="244"/>
      <c r="M21" s="244"/>
      <c r="N21" s="244"/>
      <c r="O21" s="400"/>
      <c r="P21" s="244"/>
      <c r="Q21" s="244"/>
      <c r="R21" s="244"/>
      <c r="S21" s="244"/>
      <c r="T21" s="244"/>
      <c r="U21" s="29"/>
      <c r="V21" s="29"/>
      <c r="W21" s="29"/>
      <c r="X21" s="29"/>
      <c r="Y21" s="29"/>
      <c r="Z21" s="29"/>
      <c r="AA21" s="29"/>
      <c r="AB21" s="29"/>
      <c r="AC21" s="29"/>
      <c r="AD21" s="507">
        <f t="shared" si="0"/>
        <v>0</v>
      </c>
    </row>
    <row r="22" spans="1:30" ht="15" customHeight="1" thickBot="1">
      <c r="A22" s="492">
        <v>19</v>
      </c>
      <c r="B22" s="494"/>
      <c r="C22" s="29"/>
      <c r="D22" s="29"/>
      <c r="E22" s="29"/>
      <c r="F22" s="244"/>
      <c r="G22" s="400"/>
      <c r="H22" s="400"/>
      <c r="I22" s="400"/>
      <c r="J22" s="244"/>
      <c r="K22" s="244"/>
      <c r="L22" s="244"/>
      <c r="M22" s="244"/>
      <c r="N22" s="244"/>
      <c r="O22" s="400"/>
      <c r="P22" s="244"/>
      <c r="Q22" s="244"/>
      <c r="R22" s="244"/>
      <c r="S22" s="244"/>
      <c r="T22" s="244"/>
      <c r="U22" s="29"/>
      <c r="V22" s="29"/>
      <c r="W22" s="29"/>
      <c r="X22" s="29"/>
      <c r="Y22" s="29"/>
      <c r="Z22" s="29"/>
      <c r="AA22" s="29"/>
      <c r="AB22" s="29"/>
      <c r="AC22" s="29"/>
      <c r="AD22" s="507">
        <f t="shared" si="0"/>
        <v>0</v>
      </c>
    </row>
    <row r="23" spans="1:30" ht="15" customHeight="1" thickBot="1">
      <c r="A23" s="492">
        <v>20</v>
      </c>
      <c r="B23" s="494"/>
      <c r="C23" s="29"/>
      <c r="D23" s="29"/>
      <c r="E23" s="29"/>
      <c r="F23" s="244"/>
      <c r="G23" s="400"/>
      <c r="H23" s="400"/>
      <c r="I23" s="400"/>
      <c r="J23" s="244"/>
      <c r="K23" s="244"/>
      <c r="L23" s="244"/>
      <c r="M23" s="244"/>
      <c r="N23" s="244"/>
      <c r="O23" s="400"/>
      <c r="P23" s="244"/>
      <c r="Q23" s="244"/>
      <c r="R23" s="244"/>
      <c r="S23" s="244"/>
      <c r="T23" s="244"/>
      <c r="U23" s="29"/>
      <c r="V23" s="29"/>
      <c r="W23" s="29"/>
      <c r="X23" s="29"/>
      <c r="Y23" s="29"/>
      <c r="Z23" s="29"/>
      <c r="AA23" s="29"/>
      <c r="AB23" s="29"/>
      <c r="AC23" s="29"/>
      <c r="AD23" s="507">
        <f t="shared" si="0"/>
        <v>0</v>
      </c>
    </row>
    <row r="24" spans="1:30" ht="15" customHeight="1" thickBot="1">
      <c r="A24" s="492">
        <v>21</v>
      </c>
      <c r="B24" s="496"/>
      <c r="C24" s="29"/>
      <c r="D24" s="29"/>
      <c r="E24" s="29"/>
      <c r="F24" s="244"/>
      <c r="G24" s="400"/>
      <c r="H24" s="400"/>
      <c r="I24" s="400"/>
      <c r="J24" s="244"/>
      <c r="K24" s="244"/>
      <c r="L24" s="244"/>
      <c r="M24" s="244"/>
      <c r="N24" s="244"/>
      <c r="O24" s="400"/>
      <c r="P24" s="244"/>
      <c r="Q24" s="244"/>
      <c r="R24" s="244"/>
      <c r="S24" s="244"/>
      <c r="T24" s="244"/>
      <c r="U24" s="29"/>
      <c r="V24" s="29"/>
      <c r="W24" s="29"/>
      <c r="X24" s="29"/>
      <c r="Y24" s="29"/>
      <c r="Z24" s="29"/>
      <c r="AA24" s="29"/>
      <c r="AB24" s="29"/>
      <c r="AC24" s="29"/>
      <c r="AD24" s="507">
        <f t="shared" si="0"/>
        <v>0</v>
      </c>
    </row>
    <row r="25" spans="1:30" ht="15" customHeight="1" thickBot="1">
      <c r="A25" s="492">
        <v>22</v>
      </c>
      <c r="B25" s="494"/>
      <c r="C25" s="29"/>
      <c r="D25" s="29"/>
      <c r="E25" s="29"/>
      <c r="F25" s="244"/>
      <c r="G25" s="400"/>
      <c r="H25" s="400"/>
      <c r="I25" s="400"/>
      <c r="J25" s="244"/>
      <c r="K25" s="244"/>
      <c r="L25" s="244"/>
      <c r="M25" s="244"/>
      <c r="N25" s="244"/>
      <c r="O25" s="400"/>
      <c r="P25" s="244"/>
      <c r="Q25" s="244"/>
      <c r="R25" s="244"/>
      <c r="S25" s="244"/>
      <c r="T25" s="244"/>
      <c r="U25" s="29"/>
      <c r="V25" s="29"/>
      <c r="W25" s="29"/>
      <c r="X25" s="29"/>
      <c r="Y25" s="29"/>
      <c r="Z25" s="29"/>
      <c r="AA25" s="29"/>
      <c r="AB25" s="29"/>
      <c r="AC25" s="29"/>
      <c r="AD25" s="507">
        <f t="shared" si="0"/>
        <v>0</v>
      </c>
    </row>
    <row r="26" spans="1:30" ht="15" customHeight="1" thickBot="1">
      <c r="A26" s="492">
        <v>23</v>
      </c>
      <c r="B26" s="494"/>
      <c r="C26" s="29"/>
      <c r="D26" s="29"/>
      <c r="E26" s="29"/>
      <c r="F26" s="244"/>
      <c r="G26" s="400"/>
      <c r="H26" s="400"/>
      <c r="I26" s="400"/>
      <c r="J26" s="244"/>
      <c r="K26" s="244"/>
      <c r="L26" s="244"/>
      <c r="M26" s="244"/>
      <c r="N26" s="244"/>
      <c r="O26" s="400"/>
      <c r="P26" s="244"/>
      <c r="Q26" s="244"/>
      <c r="R26" s="244"/>
      <c r="S26" s="244"/>
      <c r="T26" s="244"/>
      <c r="U26" s="29"/>
      <c r="V26" s="29"/>
      <c r="W26" s="29"/>
      <c r="X26" s="29"/>
      <c r="Y26" s="29"/>
      <c r="Z26" s="29"/>
      <c r="AA26" s="29"/>
      <c r="AB26" s="29"/>
      <c r="AC26" s="29"/>
      <c r="AD26" s="507">
        <f t="shared" si="0"/>
        <v>0</v>
      </c>
    </row>
    <row r="27" spans="1:30" ht="15" customHeight="1" thickBot="1">
      <c r="A27" s="492">
        <v>24</v>
      </c>
      <c r="B27" s="494"/>
      <c r="C27" s="29"/>
      <c r="D27" s="29"/>
      <c r="E27" s="29"/>
      <c r="F27" s="244"/>
      <c r="G27" s="400"/>
      <c r="H27" s="400"/>
      <c r="I27" s="400"/>
      <c r="J27" s="244"/>
      <c r="K27" s="244"/>
      <c r="L27" s="244"/>
      <c r="M27" s="244"/>
      <c r="N27" s="244"/>
      <c r="O27" s="400"/>
      <c r="P27" s="244"/>
      <c r="Q27" s="244"/>
      <c r="R27" s="244"/>
      <c r="S27" s="244"/>
      <c r="T27" s="244"/>
      <c r="U27" s="29"/>
      <c r="V27" s="29"/>
      <c r="W27" s="29"/>
      <c r="X27" s="29"/>
      <c r="Y27" s="29"/>
      <c r="Z27" s="29"/>
      <c r="AA27" s="29"/>
      <c r="AB27" s="29"/>
      <c r="AC27" s="29"/>
      <c r="AD27" s="507">
        <f t="shared" si="0"/>
        <v>0</v>
      </c>
    </row>
    <row r="28" spans="1:30" ht="15" customHeight="1" thickBot="1">
      <c r="A28" s="492">
        <v>25</v>
      </c>
      <c r="B28" s="494"/>
      <c r="C28" s="29"/>
      <c r="D28" s="29"/>
      <c r="E28" s="29"/>
      <c r="F28" s="244"/>
      <c r="G28" s="400"/>
      <c r="H28" s="400"/>
      <c r="I28" s="400"/>
      <c r="J28" s="244"/>
      <c r="K28" s="244"/>
      <c r="L28" s="244"/>
      <c r="M28" s="244"/>
      <c r="N28" s="244"/>
      <c r="O28" s="400"/>
      <c r="P28" s="244"/>
      <c r="Q28" s="244"/>
      <c r="R28" s="244"/>
      <c r="S28" s="244"/>
      <c r="T28" s="244"/>
      <c r="U28" s="29"/>
      <c r="V28" s="29"/>
      <c r="W28" s="29"/>
      <c r="X28" s="29"/>
      <c r="Y28" s="29"/>
      <c r="Z28" s="29"/>
      <c r="AA28" s="29"/>
      <c r="AB28" s="29"/>
      <c r="AC28" s="29"/>
      <c r="AD28" s="507">
        <f t="shared" si="0"/>
        <v>0</v>
      </c>
    </row>
    <row r="29" spans="1:30" ht="15" customHeight="1" thickBot="1">
      <c r="A29" s="492">
        <v>26</v>
      </c>
      <c r="B29" s="496"/>
      <c r="C29" s="29"/>
      <c r="D29" s="29"/>
      <c r="E29" s="29"/>
      <c r="F29" s="244"/>
      <c r="G29" s="400"/>
      <c r="H29" s="400"/>
      <c r="I29" s="400"/>
      <c r="J29" s="244"/>
      <c r="K29" s="244"/>
      <c r="L29" s="244"/>
      <c r="M29" s="244"/>
      <c r="N29" s="244"/>
      <c r="O29" s="400"/>
      <c r="P29" s="244"/>
      <c r="Q29" s="244"/>
      <c r="R29" s="244"/>
      <c r="S29" s="244"/>
      <c r="T29" s="244"/>
      <c r="U29" s="29"/>
      <c r="V29" s="29"/>
      <c r="W29" s="29"/>
      <c r="X29" s="29"/>
      <c r="Y29" s="29"/>
      <c r="Z29" s="29"/>
      <c r="AA29" s="29"/>
      <c r="AB29" s="29"/>
      <c r="AC29" s="29"/>
      <c r="AD29" s="507">
        <f t="shared" si="0"/>
        <v>0</v>
      </c>
    </row>
    <row r="30" spans="1:30" ht="15" customHeight="1" thickBot="1">
      <c r="A30" s="492">
        <v>27</v>
      </c>
      <c r="B30" s="494"/>
      <c r="C30" s="29"/>
      <c r="D30" s="29"/>
      <c r="E30" s="29"/>
      <c r="F30" s="244"/>
      <c r="G30" s="400"/>
      <c r="H30" s="400"/>
      <c r="I30" s="400"/>
      <c r="J30" s="244"/>
      <c r="K30" s="244"/>
      <c r="L30" s="244"/>
      <c r="M30" s="244"/>
      <c r="N30" s="244"/>
      <c r="O30" s="400"/>
      <c r="P30" s="244"/>
      <c r="Q30" s="244"/>
      <c r="R30" s="244"/>
      <c r="S30" s="244"/>
      <c r="T30" s="244"/>
      <c r="U30" s="29"/>
      <c r="V30" s="29"/>
      <c r="W30" s="29"/>
      <c r="X30" s="29"/>
      <c r="Y30" s="29"/>
      <c r="Z30" s="29"/>
      <c r="AA30" s="29"/>
      <c r="AB30" s="29"/>
      <c r="AC30" s="29"/>
      <c r="AD30" s="507">
        <f t="shared" si="0"/>
        <v>0</v>
      </c>
    </row>
    <row r="31" spans="1:30" ht="15" customHeight="1" thickBot="1">
      <c r="A31" s="492">
        <v>28</v>
      </c>
      <c r="B31" s="497"/>
      <c r="C31" s="29"/>
      <c r="D31" s="29"/>
      <c r="E31" s="29"/>
      <c r="F31" s="244"/>
      <c r="G31" s="400"/>
      <c r="H31" s="400"/>
      <c r="I31" s="400"/>
      <c r="J31" s="244"/>
      <c r="K31" s="244"/>
      <c r="L31" s="244"/>
      <c r="M31" s="244"/>
      <c r="N31" s="244"/>
      <c r="O31" s="400"/>
      <c r="P31" s="244"/>
      <c r="Q31" s="244"/>
      <c r="R31" s="244"/>
      <c r="S31" s="244"/>
      <c r="T31" s="244"/>
      <c r="U31" s="29"/>
      <c r="V31" s="29"/>
      <c r="W31" s="29"/>
      <c r="X31" s="29"/>
      <c r="Y31" s="29"/>
      <c r="Z31" s="29"/>
      <c r="AA31" s="29"/>
      <c r="AB31" s="29"/>
      <c r="AC31" s="29"/>
      <c r="AD31" s="507">
        <f t="shared" si="0"/>
        <v>0</v>
      </c>
    </row>
    <row r="32" spans="1:30" ht="15" customHeight="1" thickBot="1">
      <c r="A32" s="492">
        <v>29</v>
      </c>
      <c r="B32" s="494"/>
      <c r="C32" s="29"/>
      <c r="D32" s="29"/>
      <c r="E32" s="29"/>
      <c r="F32" s="244"/>
      <c r="G32" s="400"/>
      <c r="H32" s="400"/>
      <c r="I32" s="400"/>
      <c r="J32" s="244"/>
      <c r="K32" s="244"/>
      <c r="L32" s="244"/>
      <c r="M32" s="244"/>
      <c r="N32" s="244"/>
      <c r="O32" s="400"/>
      <c r="P32" s="244"/>
      <c r="Q32" s="244"/>
      <c r="R32" s="244"/>
      <c r="S32" s="244"/>
      <c r="T32" s="244"/>
      <c r="U32" s="29"/>
      <c r="V32" s="29"/>
      <c r="W32" s="29"/>
      <c r="X32" s="29"/>
      <c r="Y32" s="29"/>
      <c r="Z32" s="29"/>
      <c r="AA32" s="29"/>
      <c r="AB32" s="29"/>
      <c r="AC32" s="29"/>
      <c r="AD32" s="507">
        <f t="shared" si="0"/>
        <v>0</v>
      </c>
    </row>
    <row r="33" spans="1:30" ht="15" customHeight="1" thickBot="1">
      <c r="A33" s="492">
        <v>30</v>
      </c>
      <c r="B33" s="494"/>
      <c r="C33" s="29"/>
      <c r="D33" s="29"/>
      <c r="E33" s="29"/>
      <c r="F33" s="244"/>
      <c r="G33" s="400"/>
      <c r="H33" s="400"/>
      <c r="I33" s="400"/>
      <c r="J33" s="244"/>
      <c r="K33" s="244"/>
      <c r="L33" s="244"/>
      <c r="M33" s="244"/>
      <c r="N33" s="244"/>
      <c r="O33" s="400"/>
      <c r="P33" s="244"/>
      <c r="Q33" s="244"/>
      <c r="R33" s="244"/>
      <c r="S33" s="244"/>
      <c r="T33" s="244"/>
      <c r="U33" s="29"/>
      <c r="V33" s="29"/>
      <c r="W33" s="29"/>
      <c r="X33" s="29"/>
      <c r="Y33" s="29"/>
      <c r="Z33" s="29"/>
      <c r="AA33" s="29"/>
      <c r="AB33" s="29"/>
      <c r="AC33" s="29"/>
      <c r="AD33" s="507">
        <f t="shared" si="0"/>
        <v>0</v>
      </c>
    </row>
    <row r="34" spans="1:30" ht="15" customHeight="1" thickBot="1">
      <c r="A34" s="492">
        <v>31</v>
      </c>
      <c r="B34" s="494"/>
      <c r="C34" s="29"/>
      <c r="D34" s="29"/>
      <c r="E34" s="29"/>
      <c r="F34" s="244"/>
      <c r="G34" s="400"/>
      <c r="H34" s="400"/>
      <c r="I34" s="400"/>
      <c r="J34" s="244"/>
      <c r="K34" s="244"/>
      <c r="L34" s="244"/>
      <c r="M34" s="244"/>
      <c r="N34" s="244"/>
      <c r="O34" s="400"/>
      <c r="P34" s="244"/>
      <c r="Q34" s="244"/>
      <c r="R34" s="244"/>
      <c r="S34" s="244"/>
      <c r="T34" s="244"/>
      <c r="U34" s="29"/>
      <c r="V34" s="29"/>
      <c r="W34" s="29"/>
      <c r="X34" s="29"/>
      <c r="Y34" s="29"/>
      <c r="Z34" s="29"/>
      <c r="AA34" s="29"/>
      <c r="AB34" s="29"/>
      <c r="AC34" s="29"/>
      <c r="AD34" s="507">
        <f t="shared" si="0"/>
        <v>0</v>
      </c>
    </row>
    <row r="35" spans="1:30" ht="15" customHeight="1" thickBot="1">
      <c r="A35" s="492">
        <v>31</v>
      </c>
      <c r="B35" s="494"/>
      <c r="C35" s="29"/>
      <c r="D35" s="29"/>
      <c r="E35" s="29"/>
      <c r="F35" s="244"/>
      <c r="G35" s="400"/>
      <c r="H35" s="400"/>
      <c r="I35" s="400"/>
      <c r="J35" s="244"/>
      <c r="K35" s="244"/>
      <c r="L35" s="244"/>
      <c r="M35" s="244"/>
      <c r="N35" s="244"/>
      <c r="O35" s="400"/>
      <c r="P35" s="244"/>
      <c r="Q35" s="244"/>
      <c r="R35" s="244"/>
      <c r="S35" s="244"/>
      <c r="T35" s="244"/>
      <c r="U35" s="29"/>
      <c r="V35" s="29"/>
      <c r="W35" s="29"/>
      <c r="X35" s="29"/>
      <c r="Y35" s="29"/>
      <c r="Z35" s="29"/>
      <c r="AA35" s="29"/>
      <c r="AB35" s="29"/>
      <c r="AC35" s="29"/>
      <c r="AD35" s="507">
        <f t="shared" si="0"/>
        <v>0</v>
      </c>
    </row>
    <row r="36" spans="1:30" ht="15" customHeight="1" thickBot="1">
      <c r="A36" s="492">
        <v>33</v>
      </c>
      <c r="B36" s="494"/>
      <c r="C36" s="29"/>
      <c r="D36" s="29"/>
      <c r="E36" s="29"/>
      <c r="F36" s="244"/>
      <c r="G36" s="400"/>
      <c r="H36" s="400"/>
      <c r="I36" s="400"/>
      <c r="J36" s="244"/>
      <c r="K36" s="244"/>
      <c r="L36" s="244"/>
      <c r="M36" s="244"/>
      <c r="N36" s="244"/>
      <c r="O36" s="400"/>
      <c r="P36" s="244"/>
      <c r="Q36" s="244"/>
      <c r="R36" s="244"/>
      <c r="S36" s="244"/>
      <c r="T36" s="244"/>
      <c r="U36" s="29"/>
      <c r="V36" s="29"/>
      <c r="W36" s="29"/>
      <c r="X36" s="29"/>
      <c r="Y36" s="29"/>
      <c r="Z36" s="29"/>
      <c r="AA36" s="29"/>
      <c r="AB36" s="29"/>
      <c r="AC36" s="29"/>
      <c r="AD36" s="507">
        <f t="shared" si="0"/>
        <v>0</v>
      </c>
    </row>
    <row r="37" spans="1:30" ht="15" customHeight="1" thickBot="1">
      <c r="A37" s="492">
        <v>34</v>
      </c>
      <c r="B37" s="494"/>
      <c r="C37" s="29"/>
      <c r="D37" s="29"/>
      <c r="E37" s="29"/>
      <c r="F37" s="244"/>
      <c r="G37" s="400"/>
      <c r="H37" s="400"/>
      <c r="I37" s="400"/>
      <c r="J37" s="244"/>
      <c r="K37" s="244"/>
      <c r="L37" s="244"/>
      <c r="M37" s="244"/>
      <c r="N37" s="244"/>
      <c r="O37" s="400"/>
      <c r="P37" s="244"/>
      <c r="Q37" s="244"/>
      <c r="R37" s="244"/>
      <c r="S37" s="244"/>
      <c r="T37" s="244"/>
      <c r="U37" s="29"/>
      <c r="V37" s="29"/>
      <c r="W37" s="29"/>
      <c r="X37" s="29"/>
      <c r="Y37" s="29"/>
      <c r="Z37" s="29"/>
      <c r="AA37" s="29"/>
      <c r="AB37" s="29"/>
      <c r="AC37" s="29"/>
      <c r="AD37" s="507">
        <f t="shared" si="0"/>
        <v>0</v>
      </c>
    </row>
    <row r="38" spans="1:30" ht="15" customHeight="1" thickBot="1">
      <c r="A38" s="492">
        <v>35</v>
      </c>
      <c r="B38" s="494"/>
      <c r="C38" s="29"/>
      <c r="D38" s="29"/>
      <c r="E38" s="29"/>
      <c r="F38" s="244"/>
      <c r="G38" s="400"/>
      <c r="H38" s="400"/>
      <c r="I38" s="400"/>
      <c r="J38" s="244"/>
      <c r="K38" s="244"/>
      <c r="L38" s="244"/>
      <c r="M38" s="244"/>
      <c r="N38" s="244"/>
      <c r="O38" s="400"/>
      <c r="P38" s="244"/>
      <c r="Q38" s="244"/>
      <c r="R38" s="244"/>
      <c r="S38" s="244"/>
      <c r="T38" s="244"/>
      <c r="U38" s="29"/>
      <c r="V38" s="29"/>
      <c r="W38" s="29"/>
      <c r="X38" s="29"/>
      <c r="Y38" s="29"/>
      <c r="Z38" s="29"/>
      <c r="AA38" s="29"/>
      <c r="AB38" s="29"/>
      <c r="AC38" s="29"/>
      <c r="AD38" s="507">
        <f t="shared" si="0"/>
        <v>0</v>
      </c>
    </row>
    <row r="39" spans="1:30" ht="15" customHeight="1" thickBot="1">
      <c r="A39" s="492">
        <v>36</v>
      </c>
      <c r="B39" s="494"/>
      <c r="C39" s="29"/>
      <c r="D39" s="29"/>
      <c r="E39" s="29"/>
      <c r="F39" s="244"/>
      <c r="G39" s="400"/>
      <c r="H39" s="400"/>
      <c r="I39" s="400"/>
      <c r="J39" s="244"/>
      <c r="K39" s="244"/>
      <c r="L39" s="244"/>
      <c r="M39" s="244"/>
      <c r="N39" s="244"/>
      <c r="O39" s="400"/>
      <c r="P39" s="244"/>
      <c r="Q39" s="244"/>
      <c r="R39" s="244"/>
      <c r="S39" s="244"/>
      <c r="T39" s="244"/>
      <c r="U39" s="29"/>
      <c r="V39" s="29"/>
      <c r="W39" s="29"/>
      <c r="X39" s="29"/>
      <c r="Y39" s="29"/>
      <c r="Z39" s="29"/>
      <c r="AA39" s="29"/>
      <c r="AB39" s="29"/>
      <c r="AC39" s="29"/>
      <c r="AD39" s="507">
        <f t="shared" si="0"/>
        <v>0</v>
      </c>
    </row>
    <row r="40" spans="1:30" ht="15" customHeight="1" thickBot="1">
      <c r="A40" s="492">
        <v>37</v>
      </c>
      <c r="B40" s="494"/>
      <c r="C40" s="29"/>
      <c r="D40" s="29"/>
      <c r="E40" s="29"/>
      <c r="F40" s="244"/>
      <c r="G40" s="400"/>
      <c r="H40" s="400"/>
      <c r="I40" s="400"/>
      <c r="J40" s="244"/>
      <c r="K40" s="244"/>
      <c r="L40" s="244"/>
      <c r="M40" s="244"/>
      <c r="N40" s="244"/>
      <c r="O40" s="400"/>
      <c r="P40" s="244"/>
      <c r="Q40" s="244"/>
      <c r="R40" s="244"/>
      <c r="S40" s="244"/>
      <c r="T40" s="244"/>
      <c r="U40" s="29"/>
      <c r="V40" s="29"/>
      <c r="W40" s="29"/>
      <c r="X40" s="29"/>
      <c r="Y40" s="29"/>
      <c r="Z40" s="29"/>
      <c r="AA40" s="29"/>
      <c r="AB40" s="29"/>
      <c r="AC40" s="29"/>
      <c r="AD40" s="507">
        <f t="shared" si="0"/>
        <v>0</v>
      </c>
    </row>
    <row r="41" spans="1:30" ht="15" customHeight="1" thickBot="1">
      <c r="A41" s="492">
        <v>38</v>
      </c>
      <c r="B41" s="496"/>
      <c r="C41" s="29"/>
      <c r="D41" s="29"/>
      <c r="E41" s="29"/>
      <c r="F41" s="244"/>
      <c r="G41" s="400"/>
      <c r="H41" s="400"/>
      <c r="I41" s="400"/>
      <c r="J41" s="244"/>
      <c r="K41" s="244"/>
      <c r="L41" s="244"/>
      <c r="M41" s="244"/>
      <c r="N41" s="244"/>
      <c r="O41" s="400"/>
      <c r="P41" s="244"/>
      <c r="Q41" s="244"/>
      <c r="R41" s="244"/>
      <c r="S41" s="244"/>
      <c r="T41" s="244"/>
      <c r="U41" s="29"/>
      <c r="V41" s="29"/>
      <c r="W41" s="29"/>
      <c r="X41" s="29"/>
      <c r="Y41" s="29"/>
      <c r="Z41" s="29"/>
      <c r="AA41" s="29"/>
      <c r="AB41" s="29"/>
      <c r="AC41" s="29"/>
      <c r="AD41" s="507">
        <f t="shared" si="0"/>
        <v>0</v>
      </c>
    </row>
    <row r="42" spans="1:30" ht="15" customHeight="1">
      <c r="A42" s="492">
        <v>38</v>
      </c>
      <c r="B42" s="494"/>
      <c r="C42" s="29"/>
      <c r="D42" s="29"/>
      <c r="E42" s="29"/>
      <c r="F42" s="244"/>
      <c r="G42" s="400"/>
      <c r="H42" s="400"/>
      <c r="I42" s="400"/>
      <c r="J42" s="244"/>
      <c r="K42" s="244"/>
      <c r="L42" s="244"/>
      <c r="M42" s="244"/>
      <c r="N42" s="244"/>
      <c r="O42" s="400"/>
      <c r="P42" s="244"/>
      <c r="Q42" s="244"/>
      <c r="R42" s="244"/>
      <c r="S42" s="244"/>
      <c r="T42" s="244"/>
      <c r="U42" s="29"/>
      <c r="V42" s="29"/>
      <c r="W42" s="29"/>
      <c r="X42" s="29"/>
      <c r="Y42" s="29"/>
      <c r="Z42" s="29"/>
      <c r="AA42" s="29"/>
      <c r="AB42" s="29"/>
      <c r="AC42" s="29"/>
      <c r="AD42" s="507">
        <f t="shared" si="0"/>
        <v>0</v>
      </c>
    </row>
    <row r="43" spans="1:30" ht="69" customHeight="1" thickBot="1">
      <c r="B43" s="302"/>
    </row>
    <row r="44" spans="1:30" ht="13.5" thickBot="1">
      <c r="C44" s="490" t="s">
        <v>1065</v>
      </c>
      <c r="D44" s="342" t="s">
        <v>32</v>
      </c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508" t="s">
        <v>33</v>
      </c>
      <c r="V44" s="342"/>
      <c r="W44" s="445"/>
      <c r="X44" s="412"/>
      <c r="Y44" s="412"/>
      <c r="Z44" s="412"/>
      <c r="AA44" s="412"/>
      <c r="AB44" s="412"/>
      <c r="AC44" s="412"/>
    </row>
    <row r="45" spans="1:30">
      <c r="C45" s="487"/>
      <c r="D45" s="477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519"/>
      <c r="V45" s="520"/>
      <c r="W45" s="521"/>
      <c r="X45" s="160"/>
      <c r="Y45" s="160"/>
      <c r="Z45" s="160"/>
      <c r="AA45" s="160"/>
      <c r="AB45" s="160"/>
      <c r="AC45" s="160"/>
    </row>
    <row r="46" spans="1:30">
      <c r="C46" s="487"/>
      <c r="D46" s="459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2"/>
      <c r="V46" s="509"/>
      <c r="W46" s="483"/>
      <c r="X46" s="160"/>
      <c r="Y46" s="160"/>
      <c r="Z46" s="160"/>
      <c r="AA46" s="160"/>
      <c r="AB46" s="160"/>
      <c r="AC46" s="160"/>
    </row>
    <row r="47" spans="1:30">
      <c r="C47" s="428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38"/>
      <c r="V47" s="511"/>
      <c r="W47" s="427"/>
      <c r="X47" s="160"/>
      <c r="Y47" s="160"/>
      <c r="Z47" s="160"/>
      <c r="AA47" s="160"/>
      <c r="AB47" s="160"/>
      <c r="AC47" s="160"/>
    </row>
    <row r="48" spans="1:30">
      <c r="C48" s="428"/>
      <c r="D48" s="459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2"/>
      <c r="V48" s="509"/>
      <c r="W48" s="483"/>
      <c r="X48" s="160"/>
      <c r="Y48" s="160"/>
      <c r="Z48" s="160"/>
      <c r="AA48" s="160"/>
      <c r="AB48" s="160"/>
      <c r="AC48" s="160"/>
    </row>
    <row r="49" spans="3:29">
      <c r="C49" s="428"/>
      <c r="D49" s="481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2"/>
      <c r="V49" s="509"/>
      <c r="W49" s="483"/>
      <c r="X49" s="160"/>
      <c r="Y49" s="160"/>
      <c r="Z49" s="160"/>
      <c r="AA49" s="160"/>
      <c r="AB49" s="160"/>
      <c r="AC49" s="160"/>
    </row>
    <row r="50" spans="3:29">
      <c r="C50" s="428"/>
      <c r="D50" s="481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2"/>
      <c r="V50" s="509"/>
      <c r="W50" s="483"/>
      <c r="X50" s="160"/>
      <c r="Y50" s="160"/>
      <c r="Z50" s="160"/>
      <c r="AA50" s="160"/>
      <c r="AB50" s="160"/>
      <c r="AC50" s="160"/>
    </row>
    <row r="51" spans="3:29">
      <c r="C51" s="428"/>
      <c r="D51" s="484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2"/>
      <c r="V51" s="509"/>
      <c r="W51" s="483"/>
      <c r="X51" s="160"/>
      <c r="Y51" s="160"/>
      <c r="Z51" s="160"/>
      <c r="AA51" s="160"/>
      <c r="AB51" s="160"/>
      <c r="AC51" s="160"/>
    </row>
    <row r="52" spans="3:29">
      <c r="C52" s="428"/>
      <c r="D52" s="484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2"/>
      <c r="V52" s="509"/>
      <c r="W52" s="483"/>
      <c r="X52" s="160"/>
      <c r="Y52" s="160"/>
      <c r="Z52" s="160"/>
      <c r="AA52" s="160"/>
      <c r="AB52" s="160"/>
      <c r="AC52" s="160"/>
    </row>
    <row r="53" spans="3:29">
      <c r="C53" s="428"/>
      <c r="D53" s="484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2"/>
      <c r="V53" s="509"/>
      <c r="W53" s="483"/>
      <c r="X53" s="160"/>
      <c r="Y53" s="160"/>
      <c r="Z53" s="160"/>
      <c r="AA53" s="160"/>
      <c r="AB53" s="160"/>
      <c r="AC53" s="160"/>
    </row>
    <row r="54" spans="3:29">
      <c r="C54" s="428"/>
      <c r="D54" s="484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2"/>
      <c r="V54" s="509"/>
      <c r="W54" s="483"/>
      <c r="X54" s="160"/>
      <c r="Y54" s="160"/>
      <c r="Z54" s="160"/>
      <c r="AA54" s="160"/>
      <c r="AB54" s="160"/>
      <c r="AC54" s="160"/>
    </row>
    <row r="55" spans="3:29">
      <c r="C55" s="480"/>
      <c r="D55" s="484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2"/>
      <c r="V55" s="509"/>
      <c r="W55" s="483"/>
      <c r="X55" s="160"/>
      <c r="Y55" s="160"/>
      <c r="Z55" s="160"/>
      <c r="AA55" s="160"/>
      <c r="AB55" s="160"/>
      <c r="AC55" s="160"/>
    </row>
    <row r="56" spans="3:29">
      <c r="C56" s="480"/>
      <c r="D56" s="484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2"/>
      <c r="V56" s="509"/>
      <c r="W56" s="483"/>
      <c r="X56" s="160"/>
      <c r="Y56" s="160"/>
      <c r="Z56" s="160"/>
      <c r="AA56" s="160"/>
      <c r="AB56" s="160"/>
      <c r="AC56" s="160"/>
    </row>
    <row r="57" spans="3:29">
      <c r="C57" s="512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0"/>
      <c r="V57" s="510"/>
      <c r="W57" s="510"/>
      <c r="X57" s="160"/>
      <c r="Y57" s="160"/>
      <c r="Z57" s="160"/>
      <c r="AA57" s="160"/>
      <c r="AB57" s="160"/>
      <c r="AC57" s="160"/>
    </row>
    <row r="58" spans="3:29" ht="13.5" thickBot="1">
      <c r="C58" s="359"/>
      <c r="D58" s="299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299"/>
      <c r="V58" s="299"/>
      <c r="W58" s="299"/>
      <c r="X58" s="160"/>
      <c r="Y58" s="160"/>
      <c r="Z58" s="160"/>
      <c r="AA58" s="160"/>
      <c r="AB58" s="160"/>
      <c r="AC58" s="160"/>
    </row>
    <row r="59" spans="3:29" ht="13.5" thickBot="1">
      <c r="C59" s="517" t="s">
        <v>1065</v>
      </c>
      <c r="D59" s="317" t="s">
        <v>373</v>
      </c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518" t="s">
        <v>33</v>
      </c>
      <c r="V59" s="317"/>
      <c r="W59" s="330"/>
      <c r="X59" s="263"/>
      <c r="Y59" s="263"/>
      <c r="Z59" s="263"/>
      <c r="AA59" s="263"/>
      <c r="AB59" s="263"/>
      <c r="AC59" s="263"/>
    </row>
    <row r="60" spans="3:29">
      <c r="C60" s="514" t="s">
        <v>97</v>
      </c>
      <c r="D60" s="515" t="s">
        <v>1261</v>
      </c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413" t="s">
        <v>1262</v>
      </c>
      <c r="V60" s="477"/>
      <c r="W60" s="414"/>
      <c r="X60" s="160"/>
      <c r="Y60" s="160"/>
      <c r="Z60" s="160"/>
      <c r="AA60" s="160"/>
      <c r="AB60" s="160"/>
      <c r="AC60" s="160"/>
    </row>
    <row r="61" spans="3:29">
      <c r="C61" s="489"/>
      <c r="D61" s="479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39"/>
      <c r="V61" s="459"/>
      <c r="W61" s="431"/>
      <c r="X61" s="160"/>
      <c r="Y61" s="160"/>
      <c r="Z61" s="160"/>
      <c r="AA61" s="160"/>
      <c r="AB61" s="160"/>
      <c r="AC61" s="160"/>
    </row>
    <row r="62" spans="3:29">
      <c r="C62" s="489"/>
      <c r="D62" s="479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39"/>
      <c r="V62" s="459"/>
      <c r="W62" s="431"/>
      <c r="X62" s="160"/>
      <c r="Y62" s="160"/>
      <c r="Z62" s="160"/>
      <c r="AA62" s="160"/>
      <c r="AB62" s="160"/>
      <c r="AC62" s="160"/>
    </row>
    <row r="63" spans="3:29">
      <c r="C63" s="489"/>
      <c r="D63" s="479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39"/>
      <c r="V63" s="459"/>
      <c r="W63" s="431"/>
      <c r="X63" s="160"/>
      <c r="Y63" s="160"/>
      <c r="Z63" s="160"/>
      <c r="AA63" s="160"/>
      <c r="AB63" s="160"/>
      <c r="AC63" s="160"/>
    </row>
    <row r="64" spans="3:29">
      <c r="C64" s="489"/>
      <c r="D64" s="479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39"/>
      <c r="V64" s="459"/>
      <c r="W64" s="431"/>
      <c r="X64" s="160"/>
      <c r="Y64" s="160"/>
      <c r="Z64" s="160"/>
      <c r="AA64" s="160"/>
      <c r="AB64" s="160"/>
      <c r="AC64" s="160"/>
    </row>
    <row r="65" spans="3:29">
      <c r="C65" s="489"/>
      <c r="D65" s="479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39"/>
      <c r="V65" s="459"/>
      <c r="W65" s="431"/>
      <c r="X65" s="160"/>
      <c r="Y65" s="160"/>
      <c r="Z65" s="160"/>
      <c r="AA65" s="160"/>
      <c r="AB65" s="160"/>
      <c r="AC65" s="160"/>
    </row>
    <row r="66" spans="3:29">
      <c r="C66" s="489"/>
      <c r="D66" s="356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433"/>
      <c r="V66" s="434"/>
      <c r="W66" s="432"/>
    </row>
    <row r="67" spans="3:29">
      <c r="C67" s="489"/>
      <c r="D67" s="472"/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101"/>
      <c r="V67" s="470"/>
      <c r="W67" s="471"/>
    </row>
    <row r="68" spans="3:29">
      <c r="C68" s="489"/>
      <c r="D68" s="472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101"/>
      <c r="V68" s="470"/>
      <c r="W68" s="471"/>
    </row>
    <row r="69" spans="3:29">
      <c r="C69" s="489"/>
      <c r="D69" s="472"/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101"/>
      <c r="V69" s="470"/>
      <c r="W69" s="471"/>
    </row>
    <row r="70" spans="3:29">
      <c r="C70" s="489"/>
      <c r="D70" s="472"/>
      <c r="E70" s="488"/>
      <c r="F70" s="488"/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8"/>
      <c r="U70" s="101"/>
      <c r="V70" s="470"/>
      <c r="W70" s="471"/>
    </row>
    <row r="71" spans="3:29">
      <c r="C71" s="489"/>
      <c r="D71" s="472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101"/>
      <c r="V71" s="470"/>
      <c r="W71" s="471"/>
    </row>
    <row r="72" spans="3:29">
      <c r="C72" s="489"/>
      <c r="D72" s="472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101"/>
      <c r="V72" s="470"/>
      <c r="W72" s="471"/>
    </row>
    <row r="73" spans="3:29">
      <c r="C73" s="489"/>
      <c r="D73" s="472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101"/>
      <c r="V73" s="470"/>
      <c r="W73" s="471"/>
    </row>
    <row r="74" spans="3:29">
      <c r="C74" s="489"/>
      <c r="D74" s="479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39"/>
      <c r="V74" s="459"/>
      <c r="W74" s="431"/>
    </row>
    <row r="75" spans="3:29">
      <c r="C75" s="489"/>
      <c r="D75" s="475"/>
      <c r="E75" s="476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13"/>
      <c r="V75" s="477"/>
      <c r="W75" s="414"/>
    </row>
    <row r="76" spans="3:29">
      <c r="C76" s="489"/>
      <c r="D76" s="475"/>
      <c r="E76" s="476"/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13"/>
      <c r="V76" s="477"/>
      <c r="W76" s="414"/>
    </row>
    <row r="77" spans="3:29">
      <c r="C77" s="489"/>
      <c r="D77" s="475"/>
      <c r="E77" s="476"/>
      <c r="F77" s="476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  <c r="S77" s="476"/>
      <c r="T77" s="476"/>
      <c r="U77" s="413"/>
      <c r="V77" s="477"/>
      <c r="W77" s="414"/>
    </row>
    <row r="78" spans="3:29">
      <c r="C78" s="489"/>
      <c r="D78" s="475"/>
      <c r="E78" s="476"/>
      <c r="F78" s="476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6"/>
      <c r="U78" s="413"/>
      <c r="V78" s="477"/>
      <c r="W78" s="414"/>
    </row>
    <row r="79" spans="3:29">
      <c r="C79" s="489"/>
      <c r="D79" s="475"/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  <c r="S79" s="476"/>
      <c r="T79" s="476"/>
      <c r="U79" s="413"/>
      <c r="V79" s="477"/>
      <c r="W79" s="414"/>
    </row>
    <row r="80" spans="3:29">
      <c r="C80" s="489"/>
      <c r="D80" s="475"/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13"/>
      <c r="V80" s="477"/>
      <c r="W80" s="414"/>
    </row>
    <row r="81" spans="2:30">
      <c r="C81" s="489"/>
      <c r="D81" s="475"/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  <c r="S81" s="476"/>
      <c r="T81" s="476"/>
      <c r="U81" s="413"/>
      <c r="V81" s="477"/>
      <c r="W81" s="414"/>
    </row>
    <row r="82" spans="2:30">
      <c r="C82" s="489"/>
      <c r="D82" s="475"/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476"/>
      <c r="U82" s="413"/>
      <c r="V82" s="477"/>
      <c r="W82" s="414"/>
    </row>
    <row r="83" spans="2:30">
      <c r="C83" s="489"/>
      <c r="D83" s="457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39"/>
      <c r="V83" s="459"/>
      <c r="W83" s="431"/>
    </row>
    <row r="84" spans="2:30">
      <c r="B84" s="69"/>
      <c r="C84" s="489"/>
      <c r="D84" s="457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39"/>
      <c r="V84" s="459"/>
      <c r="W84" s="431"/>
      <c r="X84" s="69"/>
      <c r="Y84" s="69"/>
      <c r="Z84" s="69"/>
      <c r="AA84" s="69"/>
      <c r="AB84" s="69"/>
      <c r="AC84" s="69"/>
      <c r="AD84" s="69"/>
    </row>
    <row r="85" spans="2:30">
      <c r="B85" s="69"/>
      <c r="C85" s="489"/>
      <c r="D85" s="457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39"/>
      <c r="V85" s="459"/>
      <c r="W85" s="431"/>
      <c r="X85" s="69"/>
      <c r="Y85" s="69"/>
      <c r="Z85" s="69"/>
      <c r="AA85" s="69"/>
      <c r="AB85" s="69"/>
      <c r="AC85" s="69"/>
      <c r="AD85" s="69"/>
    </row>
    <row r="86" spans="2:30">
      <c r="B86" s="69"/>
      <c r="C86" s="489"/>
      <c r="D86" s="457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39"/>
      <c r="V86" s="459"/>
      <c r="W86" s="431"/>
      <c r="X86" s="69"/>
      <c r="Y86" s="69"/>
      <c r="Z86" s="69"/>
      <c r="AA86" s="69"/>
      <c r="AB86" s="69"/>
      <c r="AC86" s="69"/>
      <c r="AD86" s="69"/>
    </row>
    <row r="87" spans="2:30">
      <c r="B87" s="69"/>
      <c r="C87" s="489"/>
      <c r="D87" s="457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39"/>
      <c r="V87" s="459"/>
      <c r="W87" s="431"/>
      <c r="X87" s="69"/>
      <c r="Y87" s="69"/>
      <c r="Z87" s="69"/>
      <c r="AA87" s="69"/>
      <c r="AB87" s="69"/>
      <c r="AC87" s="69"/>
      <c r="AD87" s="69"/>
    </row>
    <row r="88" spans="2:30">
      <c r="B88" s="69"/>
      <c r="C88" s="489"/>
      <c r="D88" s="457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39"/>
      <c r="V88" s="459"/>
      <c r="W88" s="431"/>
      <c r="X88" s="69"/>
      <c r="Y88" s="69"/>
      <c r="Z88" s="69"/>
      <c r="AA88" s="69"/>
      <c r="AB88" s="69"/>
      <c r="AC88" s="69"/>
      <c r="AD88" s="69"/>
    </row>
    <row r="89" spans="2:30">
      <c r="B89" s="69"/>
      <c r="C89" s="489"/>
      <c r="D89" s="457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39"/>
      <c r="V89" s="459"/>
      <c r="W89" s="431"/>
      <c r="X89" s="69"/>
      <c r="Y89" s="69"/>
      <c r="Z89" s="69"/>
      <c r="AA89" s="69"/>
      <c r="AB89" s="69"/>
      <c r="AC89" s="69"/>
      <c r="AD89" s="69"/>
    </row>
    <row r="90" spans="2:30">
      <c r="B90" s="69"/>
      <c r="C90" s="489"/>
      <c r="D90" s="457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39"/>
      <c r="V90" s="459"/>
      <c r="W90" s="431"/>
      <c r="X90" s="69"/>
      <c r="Y90" s="69"/>
      <c r="Z90" s="69"/>
      <c r="AA90" s="69"/>
      <c r="AB90" s="69"/>
      <c r="AC90" s="69"/>
      <c r="AD90" s="69"/>
    </row>
    <row r="91" spans="2:30">
      <c r="B91" s="69"/>
      <c r="C91" s="489"/>
      <c r="D91" s="457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39"/>
      <c r="V91" s="459"/>
      <c r="W91" s="431"/>
      <c r="X91" s="69"/>
      <c r="Y91" s="69"/>
      <c r="Z91" s="69"/>
      <c r="AA91" s="69"/>
      <c r="AB91" s="69"/>
      <c r="AC91" s="69"/>
      <c r="AD91" s="69"/>
    </row>
    <row r="92" spans="2:30">
      <c r="B92" s="69"/>
      <c r="C92" s="498"/>
      <c r="D92" s="434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434"/>
      <c r="V92" s="69"/>
      <c r="W92" s="69"/>
      <c r="X92" s="69"/>
      <c r="Y92" s="69"/>
      <c r="Z92" s="69"/>
      <c r="AA92" s="69"/>
      <c r="AB92" s="69"/>
      <c r="AC92" s="69"/>
      <c r="AD92" s="69"/>
    </row>
    <row r="93" spans="2:30">
      <c r="B93" s="69"/>
      <c r="C93" s="498"/>
      <c r="D93" s="434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434"/>
      <c r="V93" s="69"/>
      <c r="W93" s="69"/>
      <c r="X93" s="69"/>
      <c r="Y93" s="69"/>
      <c r="Z93" s="69"/>
      <c r="AA93" s="69"/>
      <c r="AB93" s="69"/>
      <c r="AC93" s="69"/>
      <c r="AD93" s="69"/>
    </row>
    <row r="94" spans="2:30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</row>
    <row r="95" spans="2:30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</row>
  </sheetData>
  <sortState ref="B4:AD9">
    <sortCondition descending="1" ref="AD4:AD9"/>
  </sortState>
  <mergeCells count="1">
    <mergeCell ref="A2:AD2"/>
  </mergeCells>
  <conditionalFormatting sqref="B66:B1048576 B1:B64">
    <cfRule type="duplicateValues" dxfId="12" priority="3"/>
  </conditionalFormatting>
  <conditionalFormatting sqref="D49:D50">
    <cfRule type="duplicateValues" dxfId="11" priority="2"/>
  </conditionalFormatting>
  <conditionalFormatting sqref="B65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5"/>
  <sheetViews>
    <sheetView topLeftCell="A26" workbookViewId="0">
      <selection activeCell="A26" sqref="A1:XFD1048576"/>
    </sheetView>
  </sheetViews>
  <sheetFormatPr defaultRowHeight="12.75"/>
  <cols>
    <col min="1" max="1" width="5.140625" customWidth="1"/>
    <col min="2" max="2" width="18.7109375" customWidth="1"/>
    <col min="3" max="3" width="4.28515625" customWidth="1"/>
    <col min="4" max="4" width="6.140625" customWidth="1"/>
    <col min="5" max="5" width="4.28515625" customWidth="1"/>
    <col min="6" max="6" width="4.140625" customWidth="1"/>
    <col min="7" max="7" width="5.85546875" customWidth="1"/>
    <col min="8" max="8" width="4.28515625" customWidth="1"/>
    <col min="9" max="9" width="4.140625" customWidth="1"/>
    <col min="10" max="11" width="4.28515625" customWidth="1"/>
    <col min="12" max="12" width="4.140625" customWidth="1"/>
    <col min="13" max="13" width="4.28515625" customWidth="1"/>
    <col min="14" max="14" width="4.7109375" customWidth="1"/>
    <col min="15" max="15" width="4.140625" customWidth="1"/>
    <col min="16" max="16" width="4.28515625" customWidth="1"/>
    <col min="17" max="17" width="4.5703125" customWidth="1"/>
    <col min="18" max="18" width="4.7109375" customWidth="1"/>
    <col min="19" max="19" width="4.28515625" customWidth="1"/>
    <col min="20" max="20" width="5.5703125" customWidth="1"/>
    <col min="21" max="21" width="4.42578125" customWidth="1"/>
    <col min="22" max="22" width="4" customWidth="1"/>
    <col min="23" max="23" width="4.7109375" customWidth="1"/>
    <col min="24" max="24" width="4.140625" customWidth="1"/>
    <col min="25" max="26" width="4.7109375" customWidth="1"/>
    <col min="27" max="27" width="4.28515625" customWidth="1"/>
    <col min="28" max="29" width="4.7109375" customWidth="1"/>
    <col min="30" max="30" width="4.140625" customWidth="1"/>
    <col min="31" max="32" width="4.42578125" customWidth="1"/>
    <col min="33" max="33" width="4.7109375" customWidth="1"/>
    <col min="34" max="35" width="5.28515625" customWidth="1"/>
    <col min="36" max="36" width="4.85546875" customWidth="1"/>
    <col min="37" max="37" width="4.5703125" customWidth="1"/>
    <col min="38" max="38" width="4.42578125" customWidth="1"/>
    <col min="39" max="39" width="4.7109375" customWidth="1"/>
    <col min="40" max="40" width="4.85546875" customWidth="1"/>
    <col min="41" max="41" width="4.7109375" customWidth="1"/>
    <col min="42" max="42" width="4" customWidth="1"/>
    <col min="43" max="43" width="4.7109375" customWidth="1"/>
    <col min="44" max="44" width="4.28515625" customWidth="1"/>
    <col min="45" max="45" width="3.85546875" customWidth="1"/>
    <col min="46" max="46" width="6" customWidth="1"/>
  </cols>
  <sheetData>
    <row r="1" spans="1:46" ht="12.75" hidden="1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</row>
    <row r="2" spans="1:46" ht="81" customHeight="1" thickBot="1">
      <c r="A2" s="525" t="s">
        <v>1180</v>
      </c>
      <c r="B2" s="525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5"/>
    </row>
    <row r="3" spans="1:46" ht="28.5" customHeight="1" thickBot="1">
      <c r="A3" s="323" t="s">
        <v>1030</v>
      </c>
      <c r="B3" s="499" t="s">
        <v>0</v>
      </c>
      <c r="C3" s="491" t="s">
        <v>97</v>
      </c>
      <c r="D3" s="502" t="s">
        <v>250</v>
      </c>
      <c r="E3" s="502" t="s">
        <v>253</v>
      </c>
      <c r="F3" s="502" t="s">
        <v>955</v>
      </c>
      <c r="G3" s="502" t="s">
        <v>956</v>
      </c>
      <c r="H3" s="502" t="s">
        <v>962</v>
      </c>
      <c r="I3" s="501">
        <v>1</v>
      </c>
      <c r="J3" s="501">
        <v>2</v>
      </c>
      <c r="K3" s="502" t="s">
        <v>972</v>
      </c>
      <c r="L3" s="501">
        <v>3</v>
      </c>
      <c r="M3" s="502" t="s">
        <v>973</v>
      </c>
      <c r="N3" s="502" t="s">
        <v>982</v>
      </c>
      <c r="O3" s="502" t="s">
        <v>985</v>
      </c>
      <c r="P3" s="502" t="s">
        <v>987</v>
      </c>
      <c r="Q3" s="502" t="s">
        <v>990</v>
      </c>
      <c r="R3" s="502" t="s">
        <v>993</v>
      </c>
      <c r="S3" s="502" t="s">
        <v>996</v>
      </c>
      <c r="T3" s="502" t="s">
        <v>998</v>
      </c>
      <c r="U3" s="502" t="s">
        <v>1002</v>
      </c>
      <c r="V3" s="501">
        <v>4</v>
      </c>
      <c r="W3" s="501">
        <v>5</v>
      </c>
      <c r="X3" s="501">
        <v>6</v>
      </c>
      <c r="Y3" s="501">
        <v>7</v>
      </c>
      <c r="Z3" s="501">
        <v>8</v>
      </c>
      <c r="AA3" s="501">
        <v>9</v>
      </c>
      <c r="AB3" s="501">
        <v>10</v>
      </c>
      <c r="AC3" s="501">
        <v>11</v>
      </c>
      <c r="AD3" s="502" t="s">
        <v>1005</v>
      </c>
      <c r="AE3" s="502" t="s">
        <v>1008</v>
      </c>
      <c r="AF3" s="502" t="s">
        <v>1011</v>
      </c>
      <c r="AG3" s="502" t="s">
        <v>1014</v>
      </c>
      <c r="AH3" s="502" t="s">
        <v>1015</v>
      </c>
      <c r="AI3" s="502" t="s">
        <v>1016</v>
      </c>
      <c r="AJ3" s="502" t="s">
        <v>1018</v>
      </c>
      <c r="AK3" s="502" t="s">
        <v>1020</v>
      </c>
      <c r="AL3" s="502" t="s">
        <v>1024</v>
      </c>
      <c r="AM3" s="502" t="s">
        <v>1027</v>
      </c>
      <c r="AN3" s="502" t="s">
        <v>1028</v>
      </c>
      <c r="AO3" s="502" t="s">
        <v>1031</v>
      </c>
      <c r="AP3" s="502" t="s">
        <v>1034</v>
      </c>
      <c r="AQ3" s="502" t="s">
        <v>1036</v>
      </c>
      <c r="AR3" s="502" t="s">
        <v>1042</v>
      </c>
      <c r="AS3" s="501"/>
      <c r="AT3" s="524" t="s">
        <v>587</v>
      </c>
    </row>
    <row r="4" spans="1:46" ht="15" customHeight="1" thickBot="1">
      <c r="A4" s="492">
        <v>1</v>
      </c>
      <c r="B4" s="493" t="s">
        <v>53</v>
      </c>
      <c r="C4" s="244">
        <v>39</v>
      </c>
      <c r="D4" s="244">
        <v>262.5</v>
      </c>
      <c r="E4" s="244"/>
      <c r="F4" s="244">
        <v>209</v>
      </c>
      <c r="G4" s="106">
        <v>187.5</v>
      </c>
      <c r="H4" s="106"/>
      <c r="I4" s="106"/>
      <c r="J4" s="244">
        <v>17</v>
      </c>
      <c r="K4" s="244"/>
      <c r="L4" s="244"/>
      <c r="M4" s="244">
        <v>27</v>
      </c>
      <c r="N4" s="106">
        <v>157</v>
      </c>
      <c r="O4" s="106">
        <v>207</v>
      </c>
      <c r="P4" s="106">
        <v>264</v>
      </c>
      <c r="Q4" s="106"/>
      <c r="R4" s="106"/>
      <c r="S4" s="244">
        <v>170</v>
      </c>
      <c r="T4" s="244">
        <v>58.5</v>
      </c>
      <c r="U4" s="244"/>
      <c r="V4" s="244"/>
      <c r="W4" s="244">
        <v>34</v>
      </c>
      <c r="X4" s="244"/>
      <c r="Y4" s="244"/>
      <c r="Z4" s="244"/>
      <c r="AA4" s="244"/>
      <c r="AB4" s="244">
        <v>22.5</v>
      </c>
      <c r="AC4" s="244"/>
      <c r="AD4" s="106"/>
      <c r="AE4" s="244">
        <v>85</v>
      </c>
      <c r="AF4" s="244">
        <v>108</v>
      </c>
      <c r="AG4" s="244"/>
      <c r="AH4" s="244"/>
      <c r="AI4" s="244">
        <v>229</v>
      </c>
      <c r="AJ4" s="244">
        <v>168</v>
      </c>
      <c r="AK4" s="244">
        <v>95</v>
      </c>
      <c r="AL4" s="244">
        <v>259</v>
      </c>
      <c r="AM4" s="244">
        <v>194</v>
      </c>
      <c r="AN4" s="244">
        <v>153</v>
      </c>
      <c r="AO4" s="244">
        <v>328</v>
      </c>
      <c r="AP4" s="244">
        <v>125</v>
      </c>
      <c r="AQ4" s="244">
        <v>171</v>
      </c>
      <c r="AR4" s="244"/>
      <c r="AS4" s="244"/>
      <c r="AT4" s="507">
        <f t="shared" ref="AT4:AT42" si="0">SUM(C4:AS4)</f>
        <v>3570</v>
      </c>
    </row>
    <row r="5" spans="1:46" ht="15" customHeight="1" thickBot="1">
      <c r="A5" s="492">
        <v>2</v>
      </c>
      <c r="B5" s="494" t="s">
        <v>63</v>
      </c>
      <c r="C5" s="29"/>
      <c r="D5" s="29"/>
      <c r="E5" s="29"/>
      <c r="F5" s="244"/>
      <c r="G5" s="400"/>
      <c r="H5" s="400"/>
      <c r="I5" s="400">
        <v>12</v>
      </c>
      <c r="J5" s="244">
        <v>38</v>
      </c>
      <c r="K5" s="244"/>
      <c r="L5" s="244"/>
      <c r="M5" s="244"/>
      <c r="N5" s="400">
        <v>66</v>
      </c>
      <c r="O5" s="400"/>
      <c r="P5" s="400"/>
      <c r="Q5" s="400">
        <v>315</v>
      </c>
      <c r="R5" s="400"/>
      <c r="S5" s="244"/>
      <c r="T5" s="244">
        <v>171</v>
      </c>
      <c r="U5" s="29">
        <v>162</v>
      </c>
      <c r="V5" s="29"/>
      <c r="W5" s="29">
        <v>46</v>
      </c>
      <c r="X5" s="29">
        <v>20</v>
      </c>
      <c r="Y5" s="29">
        <v>52</v>
      </c>
      <c r="Z5" s="29"/>
      <c r="AA5" s="29">
        <v>13</v>
      </c>
      <c r="AB5" s="29">
        <v>24</v>
      </c>
      <c r="AC5" s="29"/>
      <c r="AD5" s="400"/>
      <c r="AE5" s="29">
        <v>225</v>
      </c>
      <c r="AF5" s="29"/>
      <c r="AG5" s="29"/>
      <c r="AH5" s="29"/>
      <c r="AI5" s="29"/>
      <c r="AJ5" s="29">
        <v>138</v>
      </c>
      <c r="AK5" s="29">
        <v>54</v>
      </c>
      <c r="AL5" s="29"/>
      <c r="AM5" s="29"/>
      <c r="AN5" s="29"/>
      <c r="AO5" s="29"/>
      <c r="AP5" s="29"/>
      <c r="AQ5" s="29">
        <v>240</v>
      </c>
      <c r="AR5" s="29"/>
      <c r="AS5" s="29"/>
      <c r="AT5" s="507">
        <f t="shared" si="0"/>
        <v>1576</v>
      </c>
    </row>
    <row r="6" spans="1:46" ht="15" customHeight="1" thickBot="1">
      <c r="A6" s="492">
        <v>3</v>
      </c>
      <c r="B6" s="494" t="s">
        <v>725</v>
      </c>
      <c r="C6" s="29"/>
      <c r="D6" s="29">
        <v>195</v>
      </c>
      <c r="E6" s="29"/>
      <c r="F6" s="244">
        <v>124</v>
      </c>
      <c r="G6" s="400"/>
      <c r="H6" s="400"/>
      <c r="I6" s="400"/>
      <c r="J6" s="244"/>
      <c r="K6" s="244"/>
      <c r="L6" s="244"/>
      <c r="M6" s="244"/>
      <c r="N6" s="400">
        <v>147</v>
      </c>
      <c r="O6" s="400"/>
      <c r="P6" s="400"/>
      <c r="Q6" s="400">
        <v>153</v>
      </c>
      <c r="R6" s="400"/>
      <c r="S6" s="244">
        <v>42</v>
      </c>
      <c r="T6" s="244"/>
      <c r="U6" s="29"/>
      <c r="V6" s="29"/>
      <c r="W6" s="29"/>
      <c r="X6" s="29"/>
      <c r="Y6" s="29"/>
      <c r="Z6" s="29"/>
      <c r="AA6" s="29"/>
      <c r="AB6" s="29"/>
      <c r="AC6" s="29"/>
      <c r="AD6" s="400"/>
      <c r="AE6" s="29"/>
      <c r="AF6" s="29">
        <v>78</v>
      </c>
      <c r="AG6" s="29"/>
      <c r="AH6" s="29"/>
      <c r="AI6" s="29"/>
      <c r="AJ6" s="29"/>
      <c r="AK6" s="29">
        <v>6</v>
      </c>
      <c r="AL6" s="29"/>
      <c r="AM6" s="29"/>
      <c r="AN6" s="29"/>
      <c r="AO6" s="29">
        <v>93</v>
      </c>
      <c r="AP6" s="29"/>
      <c r="AQ6" s="29">
        <v>87</v>
      </c>
      <c r="AR6" s="29"/>
      <c r="AS6" s="29"/>
      <c r="AT6" s="507">
        <f t="shared" si="0"/>
        <v>925</v>
      </c>
    </row>
    <row r="7" spans="1:46" ht="15" customHeight="1" thickBot="1">
      <c r="A7" s="492">
        <v>4</v>
      </c>
      <c r="B7" s="494" t="s">
        <v>73</v>
      </c>
      <c r="C7" s="29"/>
      <c r="D7" s="29"/>
      <c r="E7" s="29"/>
      <c r="F7" s="244"/>
      <c r="G7" s="400"/>
      <c r="H7" s="400"/>
      <c r="I7" s="400"/>
      <c r="J7" s="244"/>
      <c r="K7" s="244"/>
      <c r="L7" s="244">
        <v>7</v>
      </c>
      <c r="M7" s="244"/>
      <c r="N7" s="400">
        <v>67</v>
      </c>
      <c r="O7" s="400"/>
      <c r="P7" s="400"/>
      <c r="Q7" s="400"/>
      <c r="R7" s="400"/>
      <c r="S7" s="244"/>
      <c r="T7" s="244"/>
      <c r="U7" s="29"/>
      <c r="V7" s="29"/>
      <c r="W7" s="29">
        <v>32</v>
      </c>
      <c r="X7" s="29">
        <v>17</v>
      </c>
      <c r="Y7" s="29">
        <v>26</v>
      </c>
      <c r="Z7" s="29">
        <v>11</v>
      </c>
      <c r="AA7" s="29">
        <v>1</v>
      </c>
      <c r="AB7" s="29">
        <v>27</v>
      </c>
      <c r="AC7" s="29">
        <v>10</v>
      </c>
      <c r="AD7" s="400"/>
      <c r="AE7" s="29">
        <v>59</v>
      </c>
      <c r="AF7" s="29"/>
      <c r="AG7" s="29"/>
      <c r="AH7" s="29"/>
      <c r="AI7" s="29"/>
      <c r="AJ7" s="29">
        <v>48</v>
      </c>
      <c r="AK7" s="29">
        <v>50</v>
      </c>
      <c r="AL7" s="29"/>
      <c r="AM7" s="29">
        <v>57</v>
      </c>
      <c r="AN7" s="29"/>
      <c r="AO7" s="29"/>
      <c r="AP7" s="29"/>
      <c r="AQ7" s="29">
        <v>165</v>
      </c>
      <c r="AR7" s="29"/>
      <c r="AS7" s="29"/>
      <c r="AT7" s="507">
        <f t="shared" si="0"/>
        <v>577</v>
      </c>
    </row>
    <row r="8" spans="1:46" ht="15" customHeight="1" thickBot="1">
      <c r="A8" s="492">
        <v>5</v>
      </c>
      <c r="B8" s="496" t="s">
        <v>1088</v>
      </c>
      <c r="C8" s="29"/>
      <c r="D8" s="29">
        <v>90</v>
      </c>
      <c r="E8" s="29"/>
      <c r="F8" s="244"/>
      <c r="G8" s="400"/>
      <c r="H8" s="400"/>
      <c r="I8" s="400"/>
      <c r="J8" s="244">
        <v>13</v>
      </c>
      <c r="K8" s="244"/>
      <c r="L8" s="244">
        <v>13</v>
      </c>
      <c r="M8" s="244"/>
      <c r="N8" s="400">
        <v>3</v>
      </c>
      <c r="O8" s="400"/>
      <c r="P8" s="400"/>
      <c r="Q8" s="400"/>
      <c r="R8" s="400"/>
      <c r="S8" s="244"/>
      <c r="T8" s="244"/>
      <c r="U8" s="29"/>
      <c r="V8" s="29"/>
      <c r="W8" s="29"/>
      <c r="X8" s="29"/>
      <c r="Y8" s="29">
        <v>42</v>
      </c>
      <c r="Z8" s="29"/>
      <c r="AA8" s="29"/>
      <c r="AB8" s="29">
        <v>12</v>
      </c>
      <c r="AC8" s="29">
        <v>12</v>
      </c>
      <c r="AD8" s="400"/>
      <c r="AE8" s="29">
        <v>30</v>
      </c>
      <c r="AF8" s="29"/>
      <c r="AG8" s="29"/>
      <c r="AH8" s="29"/>
      <c r="AI8" s="29"/>
      <c r="AJ8" s="29">
        <v>144</v>
      </c>
      <c r="AK8" s="29"/>
      <c r="AL8" s="29"/>
      <c r="AM8" s="29"/>
      <c r="AN8" s="29"/>
      <c r="AO8" s="29">
        <v>96</v>
      </c>
      <c r="AP8" s="29"/>
      <c r="AQ8" s="29">
        <v>68</v>
      </c>
      <c r="AR8" s="29"/>
      <c r="AS8" s="29"/>
      <c r="AT8" s="507">
        <f t="shared" si="0"/>
        <v>523</v>
      </c>
    </row>
    <row r="9" spans="1:46" ht="15" customHeight="1" thickBot="1">
      <c r="A9" s="492">
        <v>6</v>
      </c>
      <c r="B9" s="494" t="s">
        <v>86</v>
      </c>
      <c r="C9" s="29"/>
      <c r="D9" s="29"/>
      <c r="E9" s="29"/>
      <c r="F9" s="244"/>
      <c r="G9" s="400"/>
      <c r="H9" s="400"/>
      <c r="I9" s="400"/>
      <c r="J9" s="244"/>
      <c r="K9" s="244"/>
      <c r="L9" s="244">
        <v>19</v>
      </c>
      <c r="M9" s="244"/>
      <c r="N9" s="400">
        <v>129</v>
      </c>
      <c r="O9" s="400"/>
      <c r="P9" s="400"/>
      <c r="Q9" s="400"/>
      <c r="R9" s="400"/>
      <c r="S9" s="244"/>
      <c r="T9" s="244"/>
      <c r="U9" s="29"/>
      <c r="V9" s="29"/>
      <c r="W9" s="29">
        <v>13</v>
      </c>
      <c r="X9" s="29">
        <v>13</v>
      </c>
      <c r="Y9" s="29">
        <v>27</v>
      </c>
      <c r="Z9" s="29"/>
      <c r="AA9" s="29">
        <v>8</v>
      </c>
      <c r="AB9" s="29"/>
      <c r="AC9" s="29"/>
      <c r="AD9" s="400"/>
      <c r="AE9" s="29">
        <v>27</v>
      </c>
      <c r="AF9" s="29"/>
      <c r="AG9" s="29"/>
      <c r="AH9" s="29"/>
      <c r="AI9" s="29"/>
      <c r="AJ9" s="29">
        <v>90</v>
      </c>
      <c r="AK9" s="29">
        <v>63</v>
      </c>
      <c r="AL9" s="29"/>
      <c r="AM9" s="29"/>
      <c r="AN9" s="29"/>
      <c r="AO9" s="29"/>
      <c r="AP9" s="29"/>
      <c r="AQ9" s="29"/>
      <c r="AR9" s="29"/>
      <c r="AS9" s="29"/>
      <c r="AT9" s="507">
        <f t="shared" si="0"/>
        <v>389</v>
      </c>
    </row>
    <row r="10" spans="1:46" ht="15" customHeight="1" thickBot="1">
      <c r="A10" s="492">
        <v>7</v>
      </c>
      <c r="B10" s="495" t="s">
        <v>1184</v>
      </c>
      <c r="C10" s="29"/>
      <c r="D10" s="29">
        <v>142.5</v>
      </c>
      <c r="E10" s="29"/>
      <c r="F10" s="244"/>
      <c r="G10" s="400"/>
      <c r="H10" s="400"/>
      <c r="I10" s="400"/>
      <c r="J10" s="244"/>
      <c r="K10" s="244"/>
      <c r="L10" s="244"/>
      <c r="M10" s="244"/>
      <c r="N10" s="400">
        <v>9</v>
      </c>
      <c r="O10" s="400"/>
      <c r="P10" s="400"/>
      <c r="Q10" s="400"/>
      <c r="R10" s="400"/>
      <c r="S10" s="244"/>
      <c r="T10" s="244"/>
      <c r="U10" s="29"/>
      <c r="V10" s="29"/>
      <c r="W10" s="29">
        <v>20</v>
      </c>
      <c r="X10" s="29">
        <v>1</v>
      </c>
      <c r="Y10" s="29">
        <v>11</v>
      </c>
      <c r="Z10" s="29"/>
      <c r="AA10" s="29"/>
      <c r="AB10" s="29"/>
      <c r="AC10" s="29"/>
      <c r="AD10" s="400"/>
      <c r="AE10" s="29"/>
      <c r="AF10" s="29"/>
      <c r="AG10" s="29"/>
      <c r="AH10" s="29"/>
      <c r="AI10" s="29"/>
      <c r="AJ10" s="29"/>
      <c r="AK10" s="29">
        <v>30</v>
      </c>
      <c r="AL10" s="29"/>
      <c r="AM10" s="29"/>
      <c r="AN10" s="29"/>
      <c r="AO10" s="29">
        <v>33</v>
      </c>
      <c r="AP10" s="29"/>
      <c r="AQ10" s="29">
        <v>63</v>
      </c>
      <c r="AR10" s="29"/>
      <c r="AS10" s="29"/>
      <c r="AT10" s="507">
        <f t="shared" si="0"/>
        <v>309.5</v>
      </c>
    </row>
    <row r="11" spans="1:46" ht="15" customHeight="1" thickBot="1">
      <c r="A11" s="492">
        <v>8</v>
      </c>
      <c r="B11" s="494" t="s">
        <v>56</v>
      </c>
      <c r="C11" s="29"/>
      <c r="D11" s="29"/>
      <c r="E11" s="29"/>
      <c r="F11" s="244"/>
      <c r="G11" s="400"/>
      <c r="H11" s="400"/>
      <c r="I11" s="400"/>
      <c r="J11" s="244">
        <v>35</v>
      </c>
      <c r="K11" s="244"/>
      <c r="L11" s="244">
        <v>25</v>
      </c>
      <c r="M11" s="244"/>
      <c r="N11" s="400">
        <v>84</v>
      </c>
      <c r="O11" s="400"/>
      <c r="P11" s="400"/>
      <c r="Q11" s="400"/>
      <c r="R11" s="400"/>
      <c r="S11" s="244"/>
      <c r="T11" s="244"/>
      <c r="U11" s="29"/>
      <c r="V11" s="29"/>
      <c r="W11" s="29"/>
      <c r="X11" s="29"/>
      <c r="Y11" s="29">
        <v>45</v>
      </c>
      <c r="Z11" s="29">
        <v>21</v>
      </c>
      <c r="AA11" s="29">
        <v>16</v>
      </c>
      <c r="AB11" s="29"/>
      <c r="AC11" s="29"/>
      <c r="AD11" s="400"/>
      <c r="AE11" s="29">
        <v>78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507">
        <f t="shared" si="0"/>
        <v>304</v>
      </c>
    </row>
    <row r="12" spans="1:46" ht="15" customHeight="1" thickBot="1">
      <c r="A12" s="492">
        <v>9</v>
      </c>
      <c r="B12" s="494" t="s">
        <v>65</v>
      </c>
      <c r="C12" s="29"/>
      <c r="D12" s="29">
        <v>75</v>
      </c>
      <c r="E12" s="29"/>
      <c r="F12" s="244"/>
      <c r="G12" s="400"/>
      <c r="H12" s="400"/>
      <c r="I12" s="400">
        <v>7</v>
      </c>
      <c r="J12" s="244">
        <v>39</v>
      </c>
      <c r="K12" s="244"/>
      <c r="L12" s="244">
        <v>21</v>
      </c>
      <c r="M12" s="244"/>
      <c r="N12" s="400">
        <v>62</v>
      </c>
      <c r="O12" s="400"/>
      <c r="P12" s="400"/>
      <c r="Q12" s="400"/>
      <c r="R12" s="400"/>
      <c r="S12" s="244"/>
      <c r="T12" s="244"/>
      <c r="U12" s="29"/>
      <c r="V12" s="29"/>
      <c r="W12" s="29"/>
      <c r="X12" s="29">
        <v>6</v>
      </c>
      <c r="Y12" s="29">
        <v>4</v>
      </c>
      <c r="Z12" s="29">
        <v>16</v>
      </c>
      <c r="AA12" s="29">
        <v>4</v>
      </c>
      <c r="AB12" s="29"/>
      <c r="AC12" s="29"/>
      <c r="AD12" s="400"/>
      <c r="AE12" s="29">
        <v>15</v>
      </c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507">
        <f t="shared" si="0"/>
        <v>249</v>
      </c>
    </row>
    <row r="13" spans="1:46" ht="15" customHeight="1" thickBot="1">
      <c r="A13" s="492">
        <v>10</v>
      </c>
      <c r="B13" s="494" t="s">
        <v>71</v>
      </c>
      <c r="C13" s="29"/>
      <c r="D13" s="29"/>
      <c r="E13" s="29"/>
      <c r="F13" s="244"/>
      <c r="G13" s="400"/>
      <c r="H13" s="400"/>
      <c r="I13" s="400"/>
      <c r="J13" s="244">
        <v>11</v>
      </c>
      <c r="K13" s="244"/>
      <c r="L13" s="244">
        <v>20</v>
      </c>
      <c r="M13" s="244"/>
      <c r="N13" s="400">
        <v>78</v>
      </c>
      <c r="O13" s="400"/>
      <c r="P13" s="400"/>
      <c r="Q13" s="400"/>
      <c r="R13" s="400"/>
      <c r="S13" s="244"/>
      <c r="T13" s="244"/>
      <c r="U13" s="29"/>
      <c r="V13" s="29">
        <v>1</v>
      </c>
      <c r="W13" s="29"/>
      <c r="X13" s="29"/>
      <c r="Y13" s="29">
        <v>15</v>
      </c>
      <c r="Z13" s="29"/>
      <c r="AA13" s="29"/>
      <c r="AB13" s="29">
        <v>9</v>
      </c>
      <c r="AC13" s="29"/>
      <c r="AD13" s="400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>
        <v>81</v>
      </c>
      <c r="AR13" s="29"/>
      <c r="AS13" s="29"/>
      <c r="AT13" s="507">
        <f t="shared" si="0"/>
        <v>215</v>
      </c>
    </row>
    <row r="14" spans="1:46" ht="15" customHeight="1" thickBot="1">
      <c r="A14" s="492">
        <v>11</v>
      </c>
      <c r="B14" s="494" t="s">
        <v>399</v>
      </c>
      <c r="C14" s="29"/>
      <c r="D14" s="29"/>
      <c r="E14" s="29"/>
      <c r="F14" s="244"/>
      <c r="G14" s="400"/>
      <c r="H14" s="400"/>
      <c r="I14" s="400">
        <v>9</v>
      </c>
      <c r="J14" s="244"/>
      <c r="K14" s="244"/>
      <c r="L14" s="244">
        <v>32</v>
      </c>
      <c r="M14" s="244"/>
      <c r="N14" s="400"/>
      <c r="O14" s="400"/>
      <c r="P14" s="400"/>
      <c r="Q14" s="400"/>
      <c r="R14" s="400"/>
      <c r="S14" s="244"/>
      <c r="T14" s="244"/>
      <c r="U14" s="29"/>
      <c r="V14" s="29"/>
      <c r="W14" s="29">
        <v>23</v>
      </c>
      <c r="X14" s="29"/>
      <c r="Y14" s="29">
        <v>10</v>
      </c>
      <c r="Z14" s="29"/>
      <c r="AA14" s="29"/>
      <c r="AB14" s="29">
        <v>27</v>
      </c>
      <c r="AC14" s="29"/>
      <c r="AD14" s="400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>
        <v>81</v>
      </c>
      <c r="AR14" s="29"/>
      <c r="AS14" s="29"/>
      <c r="AT14" s="507">
        <f t="shared" si="0"/>
        <v>182</v>
      </c>
    </row>
    <row r="15" spans="1:46" ht="15" customHeight="1" thickBot="1">
      <c r="A15" s="492">
        <v>12</v>
      </c>
      <c r="B15" s="494" t="s">
        <v>549</v>
      </c>
      <c r="C15" s="29"/>
      <c r="D15" s="29"/>
      <c r="E15" s="29"/>
      <c r="F15" s="244"/>
      <c r="G15" s="400"/>
      <c r="H15" s="400"/>
      <c r="I15" s="400"/>
      <c r="J15" s="244">
        <v>8</v>
      </c>
      <c r="K15" s="244"/>
      <c r="L15" s="244"/>
      <c r="M15" s="244"/>
      <c r="N15" s="400"/>
      <c r="O15" s="400"/>
      <c r="P15" s="400"/>
      <c r="Q15" s="400"/>
      <c r="R15" s="400"/>
      <c r="S15" s="244"/>
      <c r="T15" s="244"/>
      <c r="U15" s="29"/>
      <c r="V15" s="29"/>
      <c r="W15" s="29">
        <v>30</v>
      </c>
      <c r="X15" s="29">
        <v>12</v>
      </c>
      <c r="Y15" s="29">
        <v>25</v>
      </c>
      <c r="Z15" s="29"/>
      <c r="AA15" s="29"/>
      <c r="AB15" s="29"/>
      <c r="AC15" s="29"/>
      <c r="AD15" s="400"/>
      <c r="AE15" s="29"/>
      <c r="AF15" s="29"/>
      <c r="AG15" s="29"/>
      <c r="AH15" s="29"/>
      <c r="AI15" s="29"/>
      <c r="AJ15" s="29">
        <v>21</v>
      </c>
      <c r="AK15" s="29">
        <v>18</v>
      </c>
      <c r="AL15" s="29"/>
      <c r="AM15" s="29"/>
      <c r="AN15" s="29"/>
      <c r="AO15" s="29">
        <v>60</v>
      </c>
      <c r="AP15" s="29">
        <v>6</v>
      </c>
      <c r="AQ15" s="29"/>
      <c r="AR15" s="29"/>
      <c r="AS15" s="29"/>
      <c r="AT15" s="507">
        <f t="shared" si="0"/>
        <v>180</v>
      </c>
    </row>
    <row r="16" spans="1:46" ht="15" customHeight="1" thickBot="1">
      <c r="A16" s="492">
        <v>13</v>
      </c>
      <c r="B16" s="494" t="s">
        <v>70</v>
      </c>
      <c r="C16" s="29"/>
      <c r="D16" s="29"/>
      <c r="E16" s="29"/>
      <c r="F16" s="244"/>
      <c r="G16" s="400"/>
      <c r="H16" s="400"/>
      <c r="I16" s="400"/>
      <c r="J16" s="244"/>
      <c r="K16" s="244"/>
      <c r="L16" s="244"/>
      <c r="M16" s="244"/>
      <c r="N16" s="400">
        <v>132</v>
      </c>
      <c r="O16" s="400"/>
      <c r="P16" s="400"/>
      <c r="Q16" s="400"/>
      <c r="R16" s="400"/>
      <c r="S16" s="244"/>
      <c r="T16" s="244"/>
      <c r="U16" s="29"/>
      <c r="V16" s="29"/>
      <c r="W16" s="29"/>
      <c r="X16" s="29"/>
      <c r="Y16" s="29"/>
      <c r="Z16" s="29"/>
      <c r="AA16" s="29"/>
      <c r="AB16" s="29"/>
      <c r="AC16" s="29"/>
      <c r="AD16" s="400"/>
      <c r="AE16" s="29"/>
      <c r="AF16" s="29"/>
      <c r="AG16" s="29"/>
      <c r="AH16" s="29">
        <v>18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>
        <v>18</v>
      </c>
      <c r="AS16" s="29"/>
      <c r="AT16" s="507">
        <f t="shared" si="0"/>
        <v>168</v>
      </c>
    </row>
    <row r="17" spans="1:46" ht="15" customHeight="1" thickBot="1">
      <c r="A17" s="492">
        <v>14</v>
      </c>
      <c r="B17" s="494" t="s">
        <v>1186</v>
      </c>
      <c r="C17" s="29"/>
      <c r="D17" s="29"/>
      <c r="E17" s="29">
        <v>81</v>
      </c>
      <c r="F17" s="244"/>
      <c r="G17" s="400"/>
      <c r="H17" s="400"/>
      <c r="I17" s="400"/>
      <c r="J17" s="244"/>
      <c r="K17" s="244"/>
      <c r="L17" s="244"/>
      <c r="M17" s="244"/>
      <c r="N17" s="400">
        <v>3</v>
      </c>
      <c r="O17" s="400"/>
      <c r="P17" s="400"/>
      <c r="Q17" s="400"/>
      <c r="R17" s="400"/>
      <c r="S17" s="244"/>
      <c r="T17" s="244"/>
      <c r="U17" s="29"/>
      <c r="V17" s="29"/>
      <c r="W17" s="29"/>
      <c r="X17" s="29"/>
      <c r="Y17" s="29"/>
      <c r="Z17" s="29"/>
      <c r="AA17" s="29"/>
      <c r="AB17" s="29"/>
      <c r="AC17" s="29">
        <v>15</v>
      </c>
      <c r="AD17" s="400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>
        <v>30</v>
      </c>
      <c r="AP17" s="29"/>
      <c r="AQ17" s="29">
        <v>36</v>
      </c>
      <c r="AR17" s="29"/>
      <c r="AS17" s="29"/>
      <c r="AT17" s="507">
        <f t="shared" si="0"/>
        <v>165</v>
      </c>
    </row>
    <row r="18" spans="1:46" ht="15" customHeight="1" thickBot="1">
      <c r="A18" s="492">
        <v>15</v>
      </c>
      <c r="B18" s="494" t="s">
        <v>1023</v>
      </c>
      <c r="C18" s="29"/>
      <c r="D18" s="29"/>
      <c r="E18" s="29"/>
      <c r="F18" s="244"/>
      <c r="G18" s="400"/>
      <c r="H18" s="400"/>
      <c r="I18" s="400"/>
      <c r="J18" s="244"/>
      <c r="K18" s="244"/>
      <c r="L18" s="244"/>
      <c r="M18" s="244"/>
      <c r="N18" s="400">
        <v>12</v>
      </c>
      <c r="O18" s="400"/>
      <c r="P18" s="400"/>
      <c r="Q18" s="400"/>
      <c r="R18" s="400"/>
      <c r="S18" s="244"/>
      <c r="T18" s="244"/>
      <c r="U18" s="29"/>
      <c r="V18" s="29"/>
      <c r="W18" s="29">
        <v>19</v>
      </c>
      <c r="X18" s="29"/>
      <c r="Y18" s="29"/>
      <c r="Z18" s="29"/>
      <c r="AA18" s="29"/>
      <c r="AB18" s="29"/>
      <c r="AC18" s="29"/>
      <c r="AD18" s="400"/>
      <c r="AE18" s="29">
        <v>36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>
        <v>63</v>
      </c>
      <c r="AR18" s="29"/>
      <c r="AS18" s="29"/>
      <c r="AT18" s="507">
        <f t="shared" si="0"/>
        <v>130</v>
      </c>
    </row>
    <row r="19" spans="1:46" ht="15" customHeight="1" thickBot="1">
      <c r="A19" s="492">
        <v>16</v>
      </c>
      <c r="B19" s="494" t="s">
        <v>1193</v>
      </c>
      <c r="C19" s="29"/>
      <c r="D19" s="29"/>
      <c r="E19" s="29"/>
      <c r="F19" s="244"/>
      <c r="G19" s="400"/>
      <c r="H19" s="400"/>
      <c r="I19" s="400"/>
      <c r="J19" s="244"/>
      <c r="K19" s="244">
        <v>63</v>
      </c>
      <c r="L19" s="244"/>
      <c r="M19" s="244"/>
      <c r="N19" s="400"/>
      <c r="O19" s="400"/>
      <c r="P19" s="400"/>
      <c r="Q19" s="400"/>
      <c r="R19" s="400">
        <v>4</v>
      </c>
      <c r="S19" s="244"/>
      <c r="T19" s="244"/>
      <c r="U19" s="29"/>
      <c r="V19" s="503"/>
      <c r="W19" s="29"/>
      <c r="X19" s="29"/>
      <c r="Y19" s="29"/>
      <c r="Z19" s="29"/>
      <c r="AA19" s="29"/>
      <c r="AB19" s="29"/>
      <c r="AC19" s="29"/>
      <c r="AD19" s="400">
        <v>4.5</v>
      </c>
      <c r="AE19" s="29"/>
      <c r="AF19" s="29"/>
      <c r="AG19" s="29">
        <v>48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507">
        <f t="shared" si="0"/>
        <v>119.5</v>
      </c>
    </row>
    <row r="20" spans="1:46" ht="15" customHeight="1" thickBot="1">
      <c r="A20" s="492">
        <v>17</v>
      </c>
      <c r="B20" s="494" t="s">
        <v>753</v>
      </c>
      <c r="C20" s="29"/>
      <c r="D20" s="29"/>
      <c r="E20" s="29"/>
      <c r="F20" s="244"/>
      <c r="G20" s="400"/>
      <c r="H20" s="400"/>
      <c r="I20" s="400"/>
      <c r="J20" s="244"/>
      <c r="K20" s="244"/>
      <c r="L20" s="244"/>
      <c r="M20" s="244"/>
      <c r="N20" s="400"/>
      <c r="O20" s="400"/>
      <c r="P20" s="400"/>
      <c r="Q20" s="400"/>
      <c r="R20" s="400"/>
      <c r="S20" s="244"/>
      <c r="T20" s="244"/>
      <c r="U20" s="29"/>
      <c r="V20" s="29"/>
      <c r="W20" s="29"/>
      <c r="X20" s="29"/>
      <c r="Y20" s="29"/>
      <c r="Z20" s="29"/>
      <c r="AA20" s="29"/>
      <c r="AB20" s="29"/>
      <c r="AC20" s="29"/>
      <c r="AD20" s="400"/>
      <c r="AE20" s="29"/>
      <c r="AF20" s="29"/>
      <c r="AG20" s="29"/>
      <c r="AH20" s="29"/>
      <c r="AI20" s="29"/>
      <c r="AJ20" s="29">
        <v>57</v>
      </c>
      <c r="AK20" s="29"/>
      <c r="AL20" s="29"/>
      <c r="AM20" s="29"/>
      <c r="AN20" s="29">
        <v>54</v>
      </c>
      <c r="AO20" s="29"/>
      <c r="AP20" s="29"/>
      <c r="AQ20" s="29"/>
      <c r="AR20" s="29"/>
      <c r="AS20" s="29"/>
      <c r="AT20" s="507">
        <f t="shared" si="0"/>
        <v>111</v>
      </c>
    </row>
    <row r="21" spans="1:46" ht="15" customHeight="1" thickBot="1">
      <c r="A21" s="492">
        <v>18</v>
      </c>
      <c r="B21" s="494" t="s">
        <v>54</v>
      </c>
      <c r="C21" s="29"/>
      <c r="D21" s="29"/>
      <c r="E21" s="29"/>
      <c r="F21" s="244"/>
      <c r="G21" s="400"/>
      <c r="H21" s="400"/>
      <c r="I21" s="400"/>
      <c r="J21" s="244">
        <v>24</v>
      </c>
      <c r="K21" s="244"/>
      <c r="L21" s="244">
        <v>2</v>
      </c>
      <c r="M21" s="244"/>
      <c r="N21" s="244"/>
      <c r="O21" s="400"/>
      <c r="P21" s="244"/>
      <c r="Q21" s="244"/>
      <c r="R21" s="244"/>
      <c r="S21" s="244"/>
      <c r="T21" s="244"/>
      <c r="U21" s="29"/>
      <c r="V21" s="29"/>
      <c r="W21" s="29"/>
      <c r="X21" s="29">
        <v>9</v>
      </c>
      <c r="Y21" s="29">
        <v>8</v>
      </c>
      <c r="Z21" s="29"/>
      <c r="AA21" s="29"/>
      <c r="AB21" s="29"/>
      <c r="AC21" s="29"/>
      <c r="AD21" s="400"/>
      <c r="AE21" s="29"/>
      <c r="AF21" s="29"/>
      <c r="AG21" s="29"/>
      <c r="AH21" s="29"/>
      <c r="AI21" s="29"/>
      <c r="AJ21" s="29">
        <v>54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507">
        <f t="shared" si="0"/>
        <v>97</v>
      </c>
    </row>
    <row r="22" spans="1:46" ht="15" customHeight="1" thickBot="1">
      <c r="A22" s="492">
        <v>19</v>
      </c>
      <c r="B22" s="494" t="s">
        <v>303</v>
      </c>
      <c r="C22" s="29"/>
      <c r="D22" s="29"/>
      <c r="E22" s="29"/>
      <c r="F22" s="244"/>
      <c r="G22" s="400"/>
      <c r="H22" s="400"/>
      <c r="I22" s="400"/>
      <c r="J22" s="244"/>
      <c r="K22" s="244"/>
      <c r="L22" s="244">
        <v>14</v>
      </c>
      <c r="M22" s="244"/>
      <c r="N22" s="244"/>
      <c r="O22" s="400"/>
      <c r="P22" s="244"/>
      <c r="Q22" s="244"/>
      <c r="R22" s="244"/>
      <c r="S22" s="244"/>
      <c r="T22" s="244"/>
      <c r="U22" s="29"/>
      <c r="V22" s="29"/>
      <c r="W22" s="29">
        <v>40</v>
      </c>
      <c r="X22" s="29">
        <v>11</v>
      </c>
      <c r="Y22" s="29"/>
      <c r="Z22" s="29"/>
      <c r="AA22" s="29"/>
      <c r="AB22" s="29">
        <v>16.5</v>
      </c>
      <c r="AC22" s="29">
        <v>7</v>
      </c>
      <c r="AD22" s="400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507">
        <f t="shared" si="0"/>
        <v>88.5</v>
      </c>
    </row>
    <row r="23" spans="1:46" ht="15" customHeight="1" thickBot="1">
      <c r="A23" s="492">
        <v>20</v>
      </c>
      <c r="B23" s="494" t="s">
        <v>62</v>
      </c>
      <c r="C23" s="29"/>
      <c r="D23" s="29"/>
      <c r="E23" s="29"/>
      <c r="F23" s="244"/>
      <c r="G23" s="400"/>
      <c r="H23" s="400"/>
      <c r="I23" s="400"/>
      <c r="J23" s="244">
        <v>5</v>
      </c>
      <c r="K23" s="244"/>
      <c r="L23" s="244"/>
      <c r="M23" s="244"/>
      <c r="N23" s="244">
        <v>24</v>
      </c>
      <c r="O23" s="400"/>
      <c r="P23" s="244"/>
      <c r="Q23" s="244"/>
      <c r="R23" s="244"/>
      <c r="S23" s="244"/>
      <c r="T23" s="244"/>
      <c r="U23" s="29"/>
      <c r="V23" s="29">
        <v>10</v>
      </c>
      <c r="W23" s="29"/>
      <c r="X23" s="29"/>
      <c r="Y23" s="29">
        <v>40</v>
      </c>
      <c r="Z23" s="29"/>
      <c r="AA23" s="29"/>
      <c r="AB23" s="29">
        <v>7.5</v>
      </c>
      <c r="AC23" s="29"/>
      <c r="AD23" s="400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507">
        <f t="shared" si="0"/>
        <v>86.5</v>
      </c>
    </row>
    <row r="24" spans="1:46" ht="15" customHeight="1" thickBot="1">
      <c r="A24" s="492">
        <v>21</v>
      </c>
      <c r="B24" s="496" t="s">
        <v>529</v>
      </c>
      <c r="C24" s="29"/>
      <c r="D24" s="29"/>
      <c r="E24" s="29"/>
      <c r="F24" s="244"/>
      <c r="G24" s="400"/>
      <c r="H24" s="400"/>
      <c r="I24" s="400"/>
      <c r="J24" s="244"/>
      <c r="K24" s="244"/>
      <c r="L24" s="244"/>
      <c r="M24" s="244"/>
      <c r="N24" s="244"/>
      <c r="O24" s="400"/>
      <c r="P24" s="244"/>
      <c r="Q24" s="244"/>
      <c r="R24" s="244"/>
      <c r="S24" s="244"/>
      <c r="T24" s="244"/>
      <c r="U24" s="29"/>
      <c r="V24" s="29"/>
      <c r="W24" s="29">
        <v>19</v>
      </c>
      <c r="X24" s="29"/>
      <c r="Y24" s="29"/>
      <c r="Z24" s="29"/>
      <c r="AA24" s="29"/>
      <c r="AB24" s="29"/>
      <c r="AC24" s="29"/>
      <c r="AD24" s="400"/>
      <c r="AE24" s="29"/>
      <c r="AF24" s="29"/>
      <c r="AG24" s="29"/>
      <c r="AH24" s="29"/>
      <c r="AI24" s="29"/>
      <c r="AJ24" s="29">
        <v>63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507">
        <f t="shared" si="0"/>
        <v>82</v>
      </c>
    </row>
    <row r="25" spans="1:46" ht="15" customHeight="1" thickBot="1">
      <c r="A25" s="492">
        <v>22</v>
      </c>
      <c r="B25" s="494" t="s">
        <v>672</v>
      </c>
      <c r="C25" s="29"/>
      <c r="D25" s="29"/>
      <c r="E25" s="29"/>
      <c r="F25" s="244"/>
      <c r="G25" s="400"/>
      <c r="H25" s="400"/>
      <c r="I25" s="400"/>
      <c r="J25" s="244"/>
      <c r="K25" s="244"/>
      <c r="L25" s="244"/>
      <c r="M25" s="244"/>
      <c r="N25" s="244">
        <v>18</v>
      </c>
      <c r="O25" s="400"/>
      <c r="P25" s="244"/>
      <c r="Q25" s="244"/>
      <c r="R25" s="244"/>
      <c r="S25" s="244"/>
      <c r="T25" s="244">
        <v>12</v>
      </c>
      <c r="U25" s="29"/>
      <c r="V25" s="29"/>
      <c r="W25" s="29">
        <v>5</v>
      </c>
      <c r="X25" s="29">
        <v>15</v>
      </c>
      <c r="Y25" s="29">
        <v>22</v>
      </c>
      <c r="Z25" s="29"/>
      <c r="AA25" s="29"/>
      <c r="AB25" s="29"/>
      <c r="AC25" s="29">
        <v>6</v>
      </c>
      <c r="AD25" s="400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507">
        <f t="shared" si="0"/>
        <v>78</v>
      </c>
    </row>
    <row r="26" spans="1:46" ht="15" customHeight="1" thickBot="1">
      <c r="A26" s="492">
        <v>23</v>
      </c>
      <c r="B26" s="494" t="s">
        <v>89</v>
      </c>
      <c r="C26" s="29"/>
      <c r="D26" s="29"/>
      <c r="E26" s="29"/>
      <c r="F26" s="244"/>
      <c r="G26" s="400"/>
      <c r="H26" s="400"/>
      <c r="I26" s="400">
        <v>2</v>
      </c>
      <c r="J26" s="244">
        <v>3</v>
      </c>
      <c r="K26" s="244"/>
      <c r="L26" s="244"/>
      <c r="M26" s="244"/>
      <c r="N26" s="244">
        <v>36</v>
      </c>
      <c r="O26" s="400"/>
      <c r="P26" s="244"/>
      <c r="Q26" s="244"/>
      <c r="R26" s="244"/>
      <c r="S26" s="244"/>
      <c r="T26" s="244"/>
      <c r="U26" s="29"/>
      <c r="V26" s="29"/>
      <c r="W26" s="29"/>
      <c r="X26" s="29"/>
      <c r="Y26" s="29"/>
      <c r="Z26" s="29">
        <v>2</v>
      </c>
      <c r="AA26" s="29">
        <v>7</v>
      </c>
      <c r="AB26" s="29"/>
      <c r="AC26" s="29"/>
      <c r="AD26" s="400"/>
      <c r="AE26" s="29">
        <v>21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507">
        <f t="shared" si="0"/>
        <v>71</v>
      </c>
    </row>
    <row r="27" spans="1:46" ht="15" customHeight="1" thickBot="1">
      <c r="A27" s="492">
        <v>24</v>
      </c>
      <c r="B27" s="494" t="s">
        <v>1190</v>
      </c>
      <c r="C27" s="29"/>
      <c r="D27" s="29"/>
      <c r="E27" s="29"/>
      <c r="F27" s="244"/>
      <c r="G27" s="400"/>
      <c r="H27" s="400">
        <v>60</v>
      </c>
      <c r="I27" s="400"/>
      <c r="J27" s="244"/>
      <c r="K27" s="244"/>
      <c r="L27" s="244"/>
      <c r="M27" s="244"/>
      <c r="N27" s="244"/>
      <c r="O27" s="400"/>
      <c r="P27" s="244"/>
      <c r="Q27" s="244"/>
      <c r="R27" s="244"/>
      <c r="S27" s="244"/>
      <c r="T27" s="244"/>
      <c r="U27" s="29"/>
      <c r="V27" s="29"/>
      <c r="W27" s="29"/>
      <c r="X27" s="29"/>
      <c r="Y27" s="29"/>
      <c r="Z27" s="29"/>
      <c r="AA27" s="29"/>
      <c r="AB27" s="29"/>
      <c r="AC27" s="29"/>
      <c r="AD27" s="400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9</v>
      </c>
      <c r="AQ27" s="29"/>
      <c r="AR27" s="29"/>
      <c r="AS27" s="29"/>
      <c r="AT27" s="507">
        <f t="shared" si="0"/>
        <v>69</v>
      </c>
    </row>
    <row r="28" spans="1:46" ht="15" customHeight="1" thickBot="1">
      <c r="A28" s="492">
        <v>25</v>
      </c>
      <c r="B28" s="494" t="s">
        <v>1043</v>
      </c>
      <c r="C28" s="29"/>
      <c r="D28" s="29"/>
      <c r="E28" s="29"/>
      <c r="F28" s="244"/>
      <c r="G28" s="400"/>
      <c r="H28" s="400"/>
      <c r="I28" s="400">
        <v>4</v>
      </c>
      <c r="J28" s="244">
        <v>30</v>
      </c>
      <c r="K28" s="244"/>
      <c r="L28" s="244">
        <v>21</v>
      </c>
      <c r="M28" s="244"/>
      <c r="N28" s="244"/>
      <c r="O28" s="400"/>
      <c r="P28" s="244"/>
      <c r="Q28" s="244"/>
      <c r="R28" s="244"/>
      <c r="S28" s="244"/>
      <c r="T28" s="244"/>
      <c r="U28" s="29"/>
      <c r="V28" s="29"/>
      <c r="W28" s="29"/>
      <c r="X28" s="29"/>
      <c r="Y28" s="29"/>
      <c r="Z28" s="29"/>
      <c r="AA28" s="29"/>
      <c r="AB28" s="29"/>
      <c r="AC28" s="29"/>
      <c r="AD28" s="400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507">
        <f t="shared" si="0"/>
        <v>55</v>
      </c>
    </row>
    <row r="29" spans="1:46" ht="15" customHeight="1" thickBot="1">
      <c r="A29" s="492">
        <v>26</v>
      </c>
      <c r="B29" s="496" t="s">
        <v>131</v>
      </c>
      <c r="C29" s="29"/>
      <c r="D29" s="29"/>
      <c r="E29" s="29"/>
      <c r="F29" s="244"/>
      <c r="G29" s="400"/>
      <c r="H29" s="400"/>
      <c r="I29" s="400"/>
      <c r="J29" s="244">
        <v>20</v>
      </c>
      <c r="K29" s="244"/>
      <c r="L29" s="244"/>
      <c r="M29" s="244"/>
      <c r="N29" s="244"/>
      <c r="O29" s="400"/>
      <c r="P29" s="244"/>
      <c r="Q29" s="244"/>
      <c r="R29" s="244"/>
      <c r="S29" s="244"/>
      <c r="T29" s="244"/>
      <c r="U29" s="29"/>
      <c r="V29" s="29"/>
      <c r="W29" s="29">
        <v>30</v>
      </c>
      <c r="X29" s="29"/>
      <c r="Y29" s="29"/>
      <c r="Z29" s="29"/>
      <c r="AA29" s="29"/>
      <c r="AB29" s="29"/>
      <c r="AC29" s="29"/>
      <c r="AD29" s="400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507">
        <f t="shared" si="0"/>
        <v>50</v>
      </c>
    </row>
    <row r="30" spans="1:46" ht="15" customHeight="1" thickBot="1">
      <c r="A30" s="492">
        <v>27</v>
      </c>
      <c r="B30" s="494" t="s">
        <v>66</v>
      </c>
      <c r="C30" s="29"/>
      <c r="D30" s="29"/>
      <c r="E30" s="29"/>
      <c r="F30" s="244"/>
      <c r="G30" s="400"/>
      <c r="H30" s="400"/>
      <c r="I30" s="400"/>
      <c r="J30" s="244"/>
      <c r="K30" s="244"/>
      <c r="L30" s="244"/>
      <c r="M30" s="244"/>
      <c r="N30" s="244"/>
      <c r="O30" s="400"/>
      <c r="P30" s="244"/>
      <c r="Q30" s="244"/>
      <c r="R30" s="244"/>
      <c r="S30" s="244"/>
      <c r="T30" s="244"/>
      <c r="U30" s="29"/>
      <c r="V30" s="29"/>
      <c r="W30" s="29">
        <v>20</v>
      </c>
      <c r="X30" s="29">
        <v>7</v>
      </c>
      <c r="Y30" s="29"/>
      <c r="Z30" s="29"/>
      <c r="AA30" s="29"/>
      <c r="AB30" s="29">
        <v>6</v>
      </c>
      <c r="AC30" s="29">
        <v>4</v>
      </c>
      <c r="AD30" s="400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507">
        <f t="shared" si="0"/>
        <v>37</v>
      </c>
    </row>
    <row r="31" spans="1:46" ht="15" customHeight="1" thickBot="1">
      <c r="A31" s="492">
        <v>28</v>
      </c>
      <c r="B31" s="497" t="s">
        <v>181</v>
      </c>
      <c r="C31" s="29"/>
      <c r="D31" s="29"/>
      <c r="E31" s="29"/>
      <c r="F31" s="244"/>
      <c r="G31" s="400"/>
      <c r="H31" s="400"/>
      <c r="I31" s="400"/>
      <c r="J31" s="244">
        <v>12</v>
      </c>
      <c r="K31" s="244"/>
      <c r="L31" s="244"/>
      <c r="M31" s="244"/>
      <c r="N31" s="244">
        <v>9</v>
      </c>
      <c r="O31" s="400"/>
      <c r="P31" s="244"/>
      <c r="Q31" s="244"/>
      <c r="R31" s="244"/>
      <c r="S31" s="244"/>
      <c r="T31" s="244"/>
      <c r="U31" s="29"/>
      <c r="V31" s="29"/>
      <c r="W31" s="29"/>
      <c r="X31" s="29"/>
      <c r="Y31" s="29">
        <v>4</v>
      </c>
      <c r="Z31" s="29">
        <v>3</v>
      </c>
      <c r="AA31" s="29">
        <v>6</v>
      </c>
      <c r="AB31" s="29"/>
      <c r="AC31" s="29"/>
      <c r="AD31" s="400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507">
        <f t="shared" si="0"/>
        <v>34</v>
      </c>
    </row>
    <row r="32" spans="1:46" ht="15" customHeight="1" thickBot="1">
      <c r="A32" s="492">
        <v>29</v>
      </c>
      <c r="B32" s="494" t="s">
        <v>1120</v>
      </c>
      <c r="C32" s="29"/>
      <c r="D32" s="29"/>
      <c r="E32" s="29"/>
      <c r="F32" s="244"/>
      <c r="G32" s="400"/>
      <c r="H32" s="400"/>
      <c r="I32" s="400"/>
      <c r="J32" s="244"/>
      <c r="K32" s="244"/>
      <c r="L32" s="244">
        <v>20</v>
      </c>
      <c r="M32" s="244"/>
      <c r="N32" s="244"/>
      <c r="O32" s="400"/>
      <c r="P32" s="244"/>
      <c r="Q32" s="244"/>
      <c r="R32" s="244"/>
      <c r="S32" s="244"/>
      <c r="T32" s="244"/>
      <c r="U32" s="29"/>
      <c r="V32" s="29">
        <v>3</v>
      </c>
      <c r="W32" s="29"/>
      <c r="X32" s="29"/>
      <c r="Y32" s="29"/>
      <c r="Z32" s="29"/>
      <c r="AA32" s="29"/>
      <c r="AB32" s="29">
        <v>7.5</v>
      </c>
      <c r="AC32" s="29"/>
      <c r="AD32" s="400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507">
        <f t="shared" si="0"/>
        <v>30.5</v>
      </c>
    </row>
    <row r="33" spans="1:46" ht="15" customHeight="1" thickBot="1">
      <c r="A33" s="492">
        <v>30</v>
      </c>
      <c r="B33" s="494" t="s">
        <v>112</v>
      </c>
      <c r="C33" s="29"/>
      <c r="D33" s="29"/>
      <c r="E33" s="29"/>
      <c r="F33" s="244"/>
      <c r="G33" s="400"/>
      <c r="H33" s="400"/>
      <c r="I33" s="400"/>
      <c r="J33" s="244"/>
      <c r="K33" s="244"/>
      <c r="L33" s="244">
        <v>5</v>
      </c>
      <c r="M33" s="244"/>
      <c r="N33" s="244">
        <v>18</v>
      </c>
      <c r="O33" s="400"/>
      <c r="P33" s="244"/>
      <c r="Q33" s="244"/>
      <c r="R33" s="244"/>
      <c r="S33" s="244"/>
      <c r="T33" s="244"/>
      <c r="U33" s="29"/>
      <c r="V33" s="29"/>
      <c r="W33" s="29"/>
      <c r="X33" s="29"/>
      <c r="Y33" s="29"/>
      <c r="Z33" s="29"/>
      <c r="AA33" s="29">
        <v>2</v>
      </c>
      <c r="AB33" s="29">
        <v>4.5</v>
      </c>
      <c r="AC33" s="29"/>
      <c r="AD33" s="400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507">
        <f t="shared" si="0"/>
        <v>29.5</v>
      </c>
    </row>
    <row r="34" spans="1:46" ht="15" customHeight="1" thickBot="1">
      <c r="A34" s="492">
        <v>31</v>
      </c>
      <c r="B34" s="494" t="s">
        <v>914</v>
      </c>
      <c r="C34" s="29"/>
      <c r="D34" s="29"/>
      <c r="E34" s="29"/>
      <c r="F34" s="244"/>
      <c r="G34" s="400"/>
      <c r="H34" s="400"/>
      <c r="I34" s="400"/>
      <c r="J34" s="244"/>
      <c r="K34" s="244"/>
      <c r="L34" s="244"/>
      <c r="M34" s="244"/>
      <c r="N34" s="244"/>
      <c r="O34" s="400"/>
      <c r="P34" s="244"/>
      <c r="Q34" s="244"/>
      <c r="R34" s="244"/>
      <c r="S34" s="244"/>
      <c r="T34" s="244"/>
      <c r="U34" s="29"/>
      <c r="V34" s="29">
        <v>5</v>
      </c>
      <c r="W34" s="29"/>
      <c r="X34" s="29"/>
      <c r="Y34" s="29"/>
      <c r="Z34" s="29"/>
      <c r="AA34" s="29"/>
      <c r="AB34" s="29">
        <v>22.5</v>
      </c>
      <c r="AC34" s="29"/>
      <c r="AD34" s="400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507">
        <f t="shared" si="0"/>
        <v>27.5</v>
      </c>
    </row>
    <row r="35" spans="1:46" ht="15" customHeight="1" thickBot="1">
      <c r="A35" s="492">
        <v>31</v>
      </c>
      <c r="B35" s="494" t="s">
        <v>67</v>
      </c>
      <c r="C35" s="29"/>
      <c r="D35" s="29"/>
      <c r="E35" s="29"/>
      <c r="F35" s="244"/>
      <c r="G35" s="400"/>
      <c r="H35" s="400"/>
      <c r="I35" s="400"/>
      <c r="J35" s="244"/>
      <c r="K35" s="244"/>
      <c r="L35" s="244">
        <v>13</v>
      </c>
      <c r="M35" s="244"/>
      <c r="N35" s="244"/>
      <c r="O35" s="400"/>
      <c r="P35" s="244"/>
      <c r="Q35" s="244"/>
      <c r="R35" s="244"/>
      <c r="S35" s="244"/>
      <c r="T35" s="244"/>
      <c r="U35" s="29"/>
      <c r="V35" s="29"/>
      <c r="W35" s="29">
        <v>11</v>
      </c>
      <c r="X35" s="29"/>
      <c r="Y35" s="29"/>
      <c r="Z35" s="29"/>
      <c r="AA35" s="29"/>
      <c r="AB35" s="29"/>
      <c r="AC35" s="29"/>
      <c r="AD35" s="400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507">
        <f t="shared" si="0"/>
        <v>24</v>
      </c>
    </row>
    <row r="36" spans="1:46" ht="15" customHeight="1" thickBot="1">
      <c r="A36" s="492">
        <v>33</v>
      </c>
      <c r="B36" s="494" t="s">
        <v>407</v>
      </c>
      <c r="C36" s="29"/>
      <c r="D36" s="29"/>
      <c r="E36" s="29"/>
      <c r="F36" s="244"/>
      <c r="G36" s="400"/>
      <c r="H36" s="400"/>
      <c r="I36" s="400"/>
      <c r="J36" s="244"/>
      <c r="K36" s="244"/>
      <c r="L36" s="244">
        <v>15</v>
      </c>
      <c r="M36" s="244"/>
      <c r="N36" s="244"/>
      <c r="O36" s="400"/>
      <c r="P36" s="244"/>
      <c r="Q36" s="244"/>
      <c r="R36" s="244"/>
      <c r="S36" s="244"/>
      <c r="T36" s="244"/>
      <c r="U36" s="29"/>
      <c r="V36" s="29"/>
      <c r="W36" s="29"/>
      <c r="X36" s="29"/>
      <c r="Y36" s="29"/>
      <c r="Z36" s="29"/>
      <c r="AA36" s="29"/>
      <c r="AB36" s="29"/>
      <c r="AC36" s="29"/>
      <c r="AD36" s="400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507">
        <f t="shared" si="0"/>
        <v>15</v>
      </c>
    </row>
    <row r="37" spans="1:46" ht="15" customHeight="1" thickBot="1">
      <c r="A37" s="492">
        <v>34</v>
      </c>
      <c r="B37" s="494" t="s">
        <v>92</v>
      </c>
      <c r="C37" s="29"/>
      <c r="D37" s="29"/>
      <c r="E37" s="29"/>
      <c r="F37" s="244"/>
      <c r="G37" s="400"/>
      <c r="H37" s="400"/>
      <c r="I37" s="400"/>
      <c r="J37" s="244">
        <v>12</v>
      </c>
      <c r="K37" s="244"/>
      <c r="L37" s="244"/>
      <c r="M37" s="244"/>
      <c r="N37" s="244"/>
      <c r="O37" s="400"/>
      <c r="P37" s="244"/>
      <c r="Q37" s="244"/>
      <c r="R37" s="244"/>
      <c r="S37" s="244"/>
      <c r="T37" s="244"/>
      <c r="U37" s="29"/>
      <c r="V37" s="29"/>
      <c r="W37" s="29"/>
      <c r="X37" s="29"/>
      <c r="Y37" s="29"/>
      <c r="Z37" s="29"/>
      <c r="AA37" s="29"/>
      <c r="AB37" s="29"/>
      <c r="AC37" s="29"/>
      <c r="AD37" s="400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507">
        <f t="shared" si="0"/>
        <v>12</v>
      </c>
    </row>
    <row r="38" spans="1:46" ht="15" customHeight="1" thickBot="1">
      <c r="A38" s="492">
        <v>35</v>
      </c>
      <c r="B38" s="494" t="s">
        <v>1146</v>
      </c>
      <c r="C38" s="29"/>
      <c r="D38" s="29"/>
      <c r="E38" s="29"/>
      <c r="F38" s="244"/>
      <c r="G38" s="400"/>
      <c r="H38" s="400"/>
      <c r="I38" s="400"/>
      <c r="J38" s="244"/>
      <c r="K38" s="244"/>
      <c r="L38" s="244"/>
      <c r="M38" s="244"/>
      <c r="N38" s="244">
        <v>12</v>
      </c>
      <c r="O38" s="400"/>
      <c r="P38" s="244"/>
      <c r="Q38" s="244"/>
      <c r="R38" s="244"/>
      <c r="S38" s="244"/>
      <c r="T38" s="244"/>
      <c r="U38" s="29"/>
      <c r="V38" s="29"/>
      <c r="W38" s="29"/>
      <c r="X38" s="29"/>
      <c r="Y38" s="29"/>
      <c r="Z38" s="29"/>
      <c r="AA38" s="29"/>
      <c r="AB38" s="29"/>
      <c r="AC38" s="29"/>
      <c r="AD38" s="400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507">
        <f t="shared" si="0"/>
        <v>12</v>
      </c>
    </row>
    <row r="39" spans="1:46" ht="15" customHeight="1" thickBot="1">
      <c r="A39" s="492">
        <v>36</v>
      </c>
      <c r="B39" s="494" t="s">
        <v>74</v>
      </c>
      <c r="C39" s="29"/>
      <c r="D39" s="29"/>
      <c r="E39" s="29"/>
      <c r="F39" s="244"/>
      <c r="G39" s="400"/>
      <c r="H39" s="400"/>
      <c r="I39" s="400"/>
      <c r="J39" s="244"/>
      <c r="K39" s="244"/>
      <c r="L39" s="244"/>
      <c r="M39" s="244"/>
      <c r="N39" s="244"/>
      <c r="O39" s="400"/>
      <c r="P39" s="244"/>
      <c r="Q39" s="244"/>
      <c r="R39" s="244"/>
      <c r="S39" s="244"/>
      <c r="T39" s="244"/>
      <c r="U39" s="29"/>
      <c r="V39" s="29"/>
      <c r="W39" s="29">
        <v>12</v>
      </c>
      <c r="X39" s="29"/>
      <c r="Y39" s="29"/>
      <c r="Z39" s="29"/>
      <c r="AA39" s="29"/>
      <c r="AB39" s="29"/>
      <c r="AC39" s="29"/>
      <c r="AD39" s="400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507">
        <f t="shared" si="0"/>
        <v>12</v>
      </c>
    </row>
    <row r="40" spans="1:46" ht="15" customHeight="1" thickBot="1">
      <c r="A40" s="492">
        <v>37</v>
      </c>
      <c r="B40" s="494" t="s">
        <v>1170</v>
      </c>
      <c r="C40" s="29"/>
      <c r="D40" s="29"/>
      <c r="E40" s="29"/>
      <c r="F40" s="244"/>
      <c r="G40" s="400"/>
      <c r="H40" s="400"/>
      <c r="I40" s="400"/>
      <c r="J40" s="244"/>
      <c r="K40" s="244"/>
      <c r="L40" s="244"/>
      <c r="M40" s="244"/>
      <c r="N40" s="244"/>
      <c r="O40" s="400"/>
      <c r="P40" s="244"/>
      <c r="Q40" s="244"/>
      <c r="R40" s="244"/>
      <c r="S40" s="244"/>
      <c r="T40" s="244"/>
      <c r="U40" s="29"/>
      <c r="V40" s="29"/>
      <c r="W40" s="29"/>
      <c r="X40" s="29"/>
      <c r="Y40" s="29"/>
      <c r="Z40" s="29"/>
      <c r="AA40" s="29"/>
      <c r="AB40" s="29">
        <v>1.5</v>
      </c>
      <c r="AC40" s="29">
        <v>8</v>
      </c>
      <c r="AD40" s="400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507">
        <f t="shared" si="0"/>
        <v>9.5</v>
      </c>
    </row>
    <row r="41" spans="1:46" ht="15" customHeight="1" thickBot="1">
      <c r="A41" s="492">
        <v>38</v>
      </c>
      <c r="B41" s="496" t="s">
        <v>57</v>
      </c>
      <c r="C41" s="29"/>
      <c r="D41" s="29"/>
      <c r="E41" s="29"/>
      <c r="F41" s="244"/>
      <c r="G41" s="400"/>
      <c r="H41" s="400"/>
      <c r="I41" s="400"/>
      <c r="J41" s="244"/>
      <c r="K41" s="244"/>
      <c r="L41" s="244"/>
      <c r="M41" s="244"/>
      <c r="N41" s="244"/>
      <c r="O41" s="400"/>
      <c r="P41" s="244"/>
      <c r="Q41" s="244"/>
      <c r="R41" s="244"/>
      <c r="S41" s="244"/>
      <c r="T41" s="244"/>
      <c r="U41" s="29"/>
      <c r="V41" s="29"/>
      <c r="W41" s="29"/>
      <c r="X41" s="29">
        <v>8</v>
      </c>
      <c r="Y41" s="29"/>
      <c r="Z41" s="29"/>
      <c r="AA41" s="29"/>
      <c r="AB41" s="29"/>
      <c r="AC41" s="29"/>
      <c r="AD41" s="400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507">
        <f t="shared" si="0"/>
        <v>8</v>
      </c>
    </row>
    <row r="42" spans="1:46" ht="15" customHeight="1">
      <c r="A42" s="492">
        <v>38</v>
      </c>
      <c r="B42" s="494" t="s">
        <v>1089</v>
      </c>
      <c r="C42" s="29"/>
      <c r="D42" s="29"/>
      <c r="E42" s="29"/>
      <c r="F42" s="244"/>
      <c r="G42" s="400"/>
      <c r="H42" s="400"/>
      <c r="I42" s="400"/>
      <c r="J42" s="244"/>
      <c r="K42" s="244"/>
      <c r="L42" s="244">
        <v>7</v>
      </c>
      <c r="M42" s="244"/>
      <c r="N42" s="244"/>
      <c r="O42" s="400"/>
      <c r="P42" s="244"/>
      <c r="Q42" s="244"/>
      <c r="R42" s="244"/>
      <c r="S42" s="244"/>
      <c r="T42" s="244"/>
      <c r="U42" s="29"/>
      <c r="V42" s="29"/>
      <c r="W42" s="29"/>
      <c r="X42" s="29"/>
      <c r="Y42" s="29"/>
      <c r="Z42" s="29"/>
      <c r="AA42" s="29"/>
      <c r="AB42" s="29"/>
      <c r="AC42" s="29"/>
      <c r="AD42" s="400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507">
        <f t="shared" si="0"/>
        <v>7</v>
      </c>
    </row>
    <row r="43" spans="1:46" ht="69" customHeight="1" thickBot="1">
      <c r="B43" s="302"/>
    </row>
    <row r="44" spans="1:46" ht="13.5" thickBot="1">
      <c r="C44" s="490" t="s">
        <v>1065</v>
      </c>
      <c r="D44" s="342" t="s">
        <v>32</v>
      </c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508" t="s">
        <v>33</v>
      </c>
      <c r="V44" s="342"/>
      <c r="W44" s="445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</row>
    <row r="45" spans="1:46">
      <c r="C45" s="487">
        <v>1</v>
      </c>
      <c r="D45" s="477" t="s">
        <v>1194</v>
      </c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519" t="s">
        <v>1195</v>
      </c>
      <c r="V45" s="520"/>
      <c r="W45" s="521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</row>
    <row r="46" spans="1:46">
      <c r="C46" s="487">
        <v>2</v>
      </c>
      <c r="D46" s="459" t="s">
        <v>1196</v>
      </c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2" t="s">
        <v>1197</v>
      </c>
      <c r="V46" s="509"/>
      <c r="W46" s="483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</row>
    <row r="47" spans="1:46">
      <c r="C47" s="428">
        <v>3</v>
      </c>
      <c r="D47" s="466" t="s">
        <v>1198</v>
      </c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38" t="s">
        <v>1199</v>
      </c>
      <c r="V47" s="511"/>
      <c r="W47" s="427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</row>
    <row r="48" spans="1:46">
      <c r="C48" s="428">
        <v>4</v>
      </c>
      <c r="D48" s="459" t="s">
        <v>1218</v>
      </c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2" t="s">
        <v>1217</v>
      </c>
      <c r="V48" s="509"/>
      <c r="W48" s="483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</row>
    <row r="49" spans="3:45">
      <c r="C49" s="428">
        <v>5</v>
      </c>
      <c r="D49" s="481" t="s">
        <v>1219</v>
      </c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2" t="s">
        <v>1220</v>
      </c>
      <c r="V49" s="509"/>
      <c r="W49" s="483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</row>
    <row r="50" spans="3:45">
      <c r="C50" s="428">
        <v>6</v>
      </c>
      <c r="D50" s="481" t="s">
        <v>1221</v>
      </c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2" t="s">
        <v>1217</v>
      </c>
      <c r="V50" s="509"/>
      <c r="W50" s="483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</row>
    <row r="51" spans="3:45">
      <c r="C51" s="428">
        <v>7</v>
      </c>
      <c r="D51" s="484" t="s">
        <v>1222</v>
      </c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2" t="s">
        <v>1223</v>
      </c>
      <c r="V51" s="509"/>
      <c r="W51" s="483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</row>
    <row r="52" spans="3:45">
      <c r="C52" s="428">
        <v>8</v>
      </c>
      <c r="D52" s="484" t="s">
        <v>1224</v>
      </c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2" t="s">
        <v>1225</v>
      </c>
      <c r="V52" s="509"/>
      <c r="W52" s="483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</row>
    <row r="53" spans="3:45">
      <c r="C53" s="428">
        <v>9</v>
      </c>
      <c r="D53" s="484" t="s">
        <v>1059</v>
      </c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2" t="s">
        <v>1226</v>
      </c>
      <c r="V53" s="509"/>
      <c r="W53" s="483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</row>
    <row r="54" spans="3:45">
      <c r="C54" s="428">
        <v>10</v>
      </c>
      <c r="D54" s="484" t="s">
        <v>1227</v>
      </c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2" t="s">
        <v>1228</v>
      </c>
      <c r="V54" s="509"/>
      <c r="W54" s="483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</row>
    <row r="55" spans="3:45">
      <c r="C55" s="480">
        <v>11</v>
      </c>
      <c r="D55" s="484" t="s">
        <v>1229</v>
      </c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2" t="s">
        <v>1230</v>
      </c>
      <c r="V55" s="509"/>
      <c r="W55" s="483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</row>
    <row r="56" spans="3:45">
      <c r="C56" s="480">
        <v>12</v>
      </c>
      <c r="D56" s="484" t="s">
        <v>1234</v>
      </c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2" t="s">
        <v>1235</v>
      </c>
      <c r="V56" s="509"/>
      <c r="W56" s="483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</row>
    <row r="57" spans="3:45">
      <c r="C57" s="512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0"/>
      <c r="V57" s="510"/>
      <c r="W57" s="51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</row>
    <row r="58" spans="3:45" ht="13.5" thickBot="1">
      <c r="C58" s="359"/>
      <c r="D58" s="299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299"/>
      <c r="V58" s="299"/>
      <c r="W58" s="299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</row>
    <row r="59" spans="3:45" ht="13.5" thickBot="1">
      <c r="C59" s="517" t="s">
        <v>1065</v>
      </c>
      <c r="D59" s="317" t="s">
        <v>373</v>
      </c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518" t="s">
        <v>33</v>
      </c>
      <c r="V59" s="317"/>
      <c r="W59" s="330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</row>
    <row r="60" spans="3:45">
      <c r="C60" s="514" t="s">
        <v>97</v>
      </c>
      <c r="D60" s="515" t="s">
        <v>1082</v>
      </c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413" t="s">
        <v>1181</v>
      </c>
      <c r="V60" s="477"/>
      <c r="W60" s="414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</row>
    <row r="61" spans="3:45">
      <c r="C61" s="489" t="s">
        <v>250</v>
      </c>
      <c r="D61" s="479" t="s">
        <v>1182</v>
      </c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39" t="s">
        <v>1183</v>
      </c>
      <c r="V61" s="459"/>
      <c r="W61" s="431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</row>
    <row r="62" spans="3:45">
      <c r="C62" s="489" t="s">
        <v>253</v>
      </c>
      <c r="D62" s="479" t="s">
        <v>1106</v>
      </c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39" t="s">
        <v>1185</v>
      </c>
      <c r="V62" s="459"/>
      <c r="W62" s="431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</row>
    <row r="63" spans="3:45">
      <c r="C63" s="489" t="s">
        <v>955</v>
      </c>
      <c r="D63" s="479" t="s">
        <v>1187</v>
      </c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39" t="s">
        <v>1185</v>
      </c>
      <c r="V63" s="459"/>
      <c r="W63" s="431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</row>
    <row r="64" spans="3:45">
      <c r="C64" s="489" t="s">
        <v>956</v>
      </c>
      <c r="D64" s="479" t="s">
        <v>1187</v>
      </c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39" t="s">
        <v>1188</v>
      </c>
      <c r="V64" s="459"/>
      <c r="W64" s="431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</row>
    <row r="65" spans="3:45">
      <c r="C65" s="489" t="s">
        <v>962</v>
      </c>
      <c r="D65" s="479" t="s">
        <v>1094</v>
      </c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39" t="s">
        <v>1189</v>
      </c>
      <c r="V65" s="459"/>
      <c r="W65" s="431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</row>
    <row r="66" spans="3:45">
      <c r="C66" s="489" t="s">
        <v>972</v>
      </c>
      <c r="D66" s="356" t="s">
        <v>1191</v>
      </c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433" t="s">
        <v>1192</v>
      </c>
      <c r="V66" s="434"/>
      <c r="W66" s="432"/>
    </row>
    <row r="67" spans="3:45">
      <c r="C67" s="489" t="s">
        <v>973</v>
      </c>
      <c r="D67" s="472" t="s">
        <v>1200</v>
      </c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101" t="s">
        <v>1201</v>
      </c>
      <c r="V67" s="470"/>
      <c r="W67" s="471"/>
    </row>
    <row r="68" spans="3:45">
      <c r="C68" s="489" t="s">
        <v>982</v>
      </c>
      <c r="D68" s="472" t="s">
        <v>1202</v>
      </c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101" t="s">
        <v>1203</v>
      </c>
      <c r="V68" s="470"/>
      <c r="W68" s="471"/>
    </row>
    <row r="69" spans="3:45">
      <c r="C69" s="489" t="s">
        <v>985</v>
      </c>
      <c r="D69" s="472" t="s">
        <v>1205</v>
      </c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101" t="s">
        <v>1204</v>
      </c>
      <c r="V69" s="470"/>
      <c r="W69" s="471"/>
    </row>
    <row r="70" spans="3:45">
      <c r="C70" s="489" t="s">
        <v>987</v>
      </c>
      <c r="D70" s="472" t="s">
        <v>1207</v>
      </c>
      <c r="E70" s="488"/>
      <c r="F70" s="488"/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8"/>
      <c r="U70" s="101" t="s">
        <v>1206</v>
      </c>
      <c r="V70" s="470"/>
      <c r="W70" s="471"/>
    </row>
    <row r="71" spans="3:45">
      <c r="C71" s="489" t="s">
        <v>990</v>
      </c>
      <c r="D71" s="472" t="s">
        <v>1208</v>
      </c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101" t="s">
        <v>1209</v>
      </c>
      <c r="V71" s="470"/>
      <c r="W71" s="471"/>
    </row>
    <row r="72" spans="3:45">
      <c r="C72" s="489" t="s">
        <v>993</v>
      </c>
      <c r="D72" s="472" t="s">
        <v>1210</v>
      </c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101" t="s">
        <v>1211</v>
      </c>
      <c r="V72" s="470"/>
      <c r="W72" s="471"/>
    </row>
    <row r="73" spans="3:45">
      <c r="C73" s="489" t="s">
        <v>996</v>
      </c>
      <c r="D73" s="472" t="s">
        <v>1212</v>
      </c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101" t="s">
        <v>1213</v>
      </c>
      <c r="V73" s="470"/>
      <c r="W73" s="471"/>
    </row>
    <row r="74" spans="3:45">
      <c r="C74" s="489" t="s">
        <v>998</v>
      </c>
      <c r="D74" s="479" t="s">
        <v>1214</v>
      </c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39" t="s">
        <v>1215</v>
      </c>
      <c r="V74" s="459"/>
      <c r="W74" s="431"/>
    </row>
    <row r="75" spans="3:45">
      <c r="C75" s="489" t="s">
        <v>1002</v>
      </c>
      <c r="D75" s="475" t="s">
        <v>1214</v>
      </c>
      <c r="E75" s="476"/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13" t="s">
        <v>1216</v>
      </c>
      <c r="V75" s="477"/>
      <c r="W75" s="414"/>
    </row>
    <row r="76" spans="3:45">
      <c r="C76" s="489" t="s">
        <v>1005</v>
      </c>
      <c r="D76" s="475" t="s">
        <v>1231</v>
      </c>
      <c r="E76" s="476"/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13" t="s">
        <v>1232</v>
      </c>
      <c r="V76" s="477"/>
      <c r="W76" s="414"/>
    </row>
    <row r="77" spans="3:45">
      <c r="C77" s="489" t="s">
        <v>1008</v>
      </c>
      <c r="D77" s="475" t="s">
        <v>1233</v>
      </c>
      <c r="E77" s="476"/>
      <c r="F77" s="476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  <c r="S77" s="476"/>
      <c r="T77" s="476"/>
      <c r="U77" s="413" t="s">
        <v>1232</v>
      </c>
      <c r="V77" s="477"/>
      <c r="W77" s="414"/>
    </row>
    <row r="78" spans="3:45">
      <c r="C78" s="489" t="s">
        <v>1011</v>
      </c>
      <c r="D78" s="475" t="s">
        <v>1205</v>
      </c>
      <c r="E78" s="476"/>
      <c r="F78" s="476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6"/>
      <c r="U78" s="413" t="s">
        <v>1236</v>
      </c>
      <c r="V78" s="477"/>
      <c r="W78" s="414"/>
    </row>
    <row r="79" spans="3:45">
      <c r="C79" s="489" t="s">
        <v>1014</v>
      </c>
      <c r="D79" s="475" t="s">
        <v>1237</v>
      </c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  <c r="R79" s="476"/>
      <c r="S79" s="476"/>
      <c r="T79" s="476"/>
      <c r="U79" s="413" t="s">
        <v>1238</v>
      </c>
      <c r="V79" s="477"/>
      <c r="W79" s="414"/>
    </row>
    <row r="80" spans="3:45">
      <c r="C80" s="489" t="s">
        <v>1015</v>
      </c>
      <c r="D80" s="475" t="s">
        <v>1239</v>
      </c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13" t="s">
        <v>1240</v>
      </c>
      <c r="V80" s="477"/>
      <c r="W80" s="414"/>
    </row>
    <row r="81" spans="2:46">
      <c r="C81" s="489" t="s">
        <v>1016</v>
      </c>
      <c r="D81" s="475" t="s">
        <v>1241</v>
      </c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  <c r="S81" s="476"/>
      <c r="T81" s="476"/>
      <c r="U81" s="413" t="s">
        <v>1242</v>
      </c>
      <c r="V81" s="477"/>
      <c r="W81" s="414"/>
    </row>
    <row r="82" spans="2:46">
      <c r="C82" s="489" t="s">
        <v>1018</v>
      </c>
      <c r="D82" s="475" t="s">
        <v>1243</v>
      </c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476"/>
      <c r="U82" s="413" t="s">
        <v>1244</v>
      </c>
      <c r="V82" s="477"/>
      <c r="W82" s="414"/>
    </row>
    <row r="83" spans="2:46">
      <c r="C83" s="489" t="s">
        <v>1020</v>
      </c>
      <c r="D83" s="457" t="s">
        <v>1245</v>
      </c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39" t="s">
        <v>1246</v>
      </c>
      <c r="V83" s="459"/>
      <c r="W83" s="431"/>
    </row>
    <row r="84" spans="2:46">
      <c r="B84" s="69"/>
      <c r="C84" s="489" t="s">
        <v>1024</v>
      </c>
      <c r="D84" s="457" t="s">
        <v>1247</v>
      </c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39" t="s">
        <v>1248</v>
      </c>
      <c r="V84" s="459"/>
      <c r="W84" s="431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</row>
    <row r="85" spans="2:46">
      <c r="B85" s="69"/>
      <c r="C85" s="489" t="s">
        <v>1027</v>
      </c>
      <c r="D85" s="457" t="s">
        <v>1247</v>
      </c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39" t="s">
        <v>1249</v>
      </c>
      <c r="V85" s="459"/>
      <c r="W85" s="431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</row>
    <row r="86" spans="2:46">
      <c r="B86" s="69"/>
      <c r="C86" s="489" t="s">
        <v>1028</v>
      </c>
      <c r="D86" s="457" t="s">
        <v>1250</v>
      </c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39" t="s">
        <v>1251</v>
      </c>
      <c r="V86" s="459"/>
      <c r="W86" s="431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</row>
    <row r="87" spans="2:46">
      <c r="B87" s="69"/>
      <c r="C87" s="489" t="s">
        <v>1031</v>
      </c>
      <c r="D87" s="457" t="s">
        <v>1252</v>
      </c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39" t="s">
        <v>1253</v>
      </c>
      <c r="V87" s="459"/>
      <c r="W87" s="431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</row>
    <row r="88" spans="2:46">
      <c r="B88" s="69"/>
      <c r="C88" s="489" t="s">
        <v>1034</v>
      </c>
      <c r="D88" s="457" t="s">
        <v>1254</v>
      </c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39" t="s">
        <v>1255</v>
      </c>
      <c r="V88" s="459"/>
      <c r="W88" s="431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</row>
    <row r="89" spans="2:46">
      <c r="B89" s="69"/>
      <c r="C89" s="489" t="s">
        <v>1036</v>
      </c>
      <c r="D89" s="457" t="s">
        <v>1256</v>
      </c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39" t="s">
        <v>1257</v>
      </c>
      <c r="V89" s="459"/>
      <c r="W89" s="431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</row>
    <row r="90" spans="2:46">
      <c r="B90" s="69"/>
      <c r="C90" s="489" t="s">
        <v>1042</v>
      </c>
      <c r="D90" s="457" t="s">
        <v>1258</v>
      </c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39" t="s">
        <v>1259</v>
      </c>
      <c r="V90" s="459"/>
      <c r="W90" s="431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</row>
    <row r="91" spans="2:46">
      <c r="B91" s="69"/>
      <c r="C91" s="489"/>
      <c r="D91" s="457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39"/>
      <c r="V91" s="459"/>
      <c r="W91" s="431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</row>
    <row r="92" spans="2:46">
      <c r="B92" s="69"/>
      <c r="C92" s="498"/>
      <c r="D92" s="434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434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</row>
    <row r="93" spans="2:46">
      <c r="B93" s="69"/>
      <c r="C93" s="498"/>
      <c r="D93" s="434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434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</row>
    <row r="94" spans="2:4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</row>
    <row r="95" spans="2:4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</row>
  </sheetData>
  <sortState ref="B4:AT48">
    <sortCondition descending="1" ref="AT4:AT48"/>
  </sortState>
  <mergeCells count="1">
    <mergeCell ref="A2:AT2"/>
  </mergeCells>
  <conditionalFormatting sqref="B66:B1048576 B1:B64">
    <cfRule type="duplicateValues" dxfId="9" priority="3"/>
  </conditionalFormatting>
  <conditionalFormatting sqref="D49:D50">
    <cfRule type="duplicateValues" dxfId="8" priority="2"/>
  </conditionalFormatting>
  <conditionalFormatting sqref="B65">
    <cfRule type="duplicateValues" dxfId="7" priority="1"/>
  </conditionalFormatting>
  <pageMargins left="0" right="0" top="0.74803149606299213" bottom="0.74803149606299213" header="0.31496062992125984" footer="0.31496062992125984"/>
  <pageSetup paperSize="9"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15"/>
  <sheetViews>
    <sheetView topLeftCell="A2" zoomScale="90" zoomScaleNormal="90" workbookViewId="0">
      <selection activeCell="I16" sqref="A1:XFD1048576"/>
    </sheetView>
  </sheetViews>
  <sheetFormatPr defaultRowHeight="12.75"/>
  <cols>
    <col min="1" max="1" width="6.140625" customWidth="1"/>
    <col min="2" max="2" width="19.140625" customWidth="1"/>
    <col min="3" max="3" width="4.28515625" customWidth="1"/>
    <col min="4" max="4" width="5.5703125" customWidth="1"/>
    <col min="5" max="5" width="4.28515625" customWidth="1"/>
    <col min="6" max="6" width="4.140625" customWidth="1"/>
    <col min="7" max="7" width="3.85546875" customWidth="1"/>
    <col min="8" max="8" width="4.28515625" customWidth="1"/>
    <col min="9" max="9" width="4.7109375" customWidth="1"/>
    <col min="10" max="11" width="4.28515625" customWidth="1"/>
    <col min="12" max="12" width="4.140625" customWidth="1"/>
    <col min="13" max="13" width="4.28515625" customWidth="1"/>
    <col min="14" max="14" width="4.7109375" customWidth="1"/>
    <col min="15" max="15" width="4.140625" customWidth="1"/>
    <col min="16" max="16" width="4.7109375" customWidth="1"/>
    <col min="17" max="17" width="4.85546875" customWidth="1"/>
    <col min="18" max="18" width="4.7109375" customWidth="1"/>
    <col min="19" max="19" width="4.28515625" customWidth="1"/>
    <col min="20" max="20" width="4.5703125" customWidth="1"/>
    <col min="21" max="21" width="4.7109375" customWidth="1"/>
    <col min="22" max="22" width="4.85546875" customWidth="1"/>
    <col min="23" max="23" width="6.42578125" customWidth="1"/>
    <col min="24" max="33" width="4.7109375" customWidth="1"/>
    <col min="34" max="50" width="5.28515625" customWidth="1"/>
    <col min="51" max="53" width="4.85546875" customWidth="1"/>
    <col min="54" max="54" width="6.7109375" customWidth="1"/>
    <col min="55" max="58" width="5.28515625" customWidth="1"/>
    <col min="59" max="59" width="7" customWidth="1"/>
    <col min="60" max="60" width="6.7109375" customWidth="1"/>
    <col min="61" max="61" width="8.5703125" customWidth="1"/>
  </cols>
  <sheetData>
    <row r="1" spans="1:61" ht="12.75" hidden="1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</row>
    <row r="2" spans="1:61" ht="81" customHeight="1" thickBot="1">
      <c r="A2" s="525" t="s">
        <v>1079</v>
      </c>
      <c r="B2" s="525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5"/>
    </row>
    <row r="3" spans="1:61" ht="28.5" customHeight="1" thickBot="1">
      <c r="A3" s="323" t="s">
        <v>1030</v>
      </c>
      <c r="B3" s="499" t="s">
        <v>0</v>
      </c>
      <c r="C3" s="491" t="s">
        <v>97</v>
      </c>
      <c r="D3" s="501">
        <v>1</v>
      </c>
      <c r="E3" s="501">
        <v>2</v>
      </c>
      <c r="F3" s="502" t="s">
        <v>250</v>
      </c>
      <c r="G3" s="501">
        <v>3</v>
      </c>
      <c r="H3" s="501">
        <v>4</v>
      </c>
      <c r="I3" s="501">
        <v>5</v>
      </c>
      <c r="J3" s="502" t="s">
        <v>253</v>
      </c>
      <c r="K3" s="501">
        <v>6</v>
      </c>
      <c r="L3" s="502" t="s">
        <v>955</v>
      </c>
      <c r="M3" s="501">
        <v>7</v>
      </c>
      <c r="N3" s="502" t="s">
        <v>956</v>
      </c>
      <c r="O3" s="501">
        <v>8</v>
      </c>
      <c r="P3" s="502" t="s">
        <v>962</v>
      </c>
      <c r="Q3" s="502" t="s">
        <v>972</v>
      </c>
      <c r="R3" s="502" t="s">
        <v>973</v>
      </c>
      <c r="S3" s="501">
        <v>9</v>
      </c>
      <c r="T3" s="501">
        <v>10</v>
      </c>
      <c r="U3" s="501">
        <v>11</v>
      </c>
      <c r="V3" s="502" t="s">
        <v>982</v>
      </c>
      <c r="W3" s="502" t="s">
        <v>985</v>
      </c>
      <c r="X3" s="501">
        <v>12</v>
      </c>
      <c r="Y3" s="501">
        <v>13</v>
      </c>
      <c r="Z3" s="501">
        <v>14</v>
      </c>
      <c r="AA3" s="502" t="s">
        <v>987</v>
      </c>
      <c r="AB3" s="501">
        <v>15</v>
      </c>
      <c r="AC3" s="502" t="s">
        <v>990</v>
      </c>
      <c r="AD3" s="502" t="s">
        <v>993</v>
      </c>
      <c r="AE3" s="502" t="s">
        <v>996</v>
      </c>
      <c r="AF3" s="502" t="s">
        <v>998</v>
      </c>
      <c r="AG3" s="502" t="s">
        <v>1002</v>
      </c>
      <c r="AH3" s="502" t="s">
        <v>1005</v>
      </c>
      <c r="AI3" s="501">
        <v>16</v>
      </c>
      <c r="AJ3" s="502" t="s">
        <v>1008</v>
      </c>
      <c r="AK3" s="502" t="s">
        <v>1011</v>
      </c>
      <c r="AL3" s="502" t="s">
        <v>1014</v>
      </c>
      <c r="AM3" s="501">
        <v>17</v>
      </c>
      <c r="AN3" s="502" t="s">
        <v>1015</v>
      </c>
      <c r="AO3" s="502" t="s">
        <v>1016</v>
      </c>
      <c r="AP3" s="502" t="s">
        <v>1018</v>
      </c>
      <c r="AQ3" s="502" t="s">
        <v>1020</v>
      </c>
      <c r="AR3" s="501">
        <v>18</v>
      </c>
      <c r="AS3" s="501">
        <v>19</v>
      </c>
      <c r="AT3" s="502" t="s">
        <v>1024</v>
      </c>
      <c r="AU3" s="502" t="s">
        <v>1027</v>
      </c>
      <c r="AV3" s="502" t="s">
        <v>1028</v>
      </c>
      <c r="AW3" s="502" t="s">
        <v>1031</v>
      </c>
      <c r="AX3" s="502" t="s">
        <v>1034</v>
      </c>
      <c r="AY3" s="502" t="s">
        <v>1036</v>
      </c>
      <c r="AZ3" s="502" t="s">
        <v>1042</v>
      </c>
      <c r="BA3" s="502" t="s">
        <v>1044</v>
      </c>
      <c r="BB3" s="502" t="s">
        <v>1047</v>
      </c>
      <c r="BC3" s="502" t="s">
        <v>1050</v>
      </c>
      <c r="BD3" s="502" t="s">
        <v>1067</v>
      </c>
      <c r="BE3" s="502" t="s">
        <v>1069</v>
      </c>
      <c r="BF3" s="502" t="s">
        <v>1072</v>
      </c>
      <c r="BG3" s="502" t="s">
        <v>1175</v>
      </c>
      <c r="BH3" s="523" t="s">
        <v>1177</v>
      </c>
      <c r="BI3" s="500" t="s">
        <v>587</v>
      </c>
    </row>
    <row r="4" spans="1:61" ht="15" customHeight="1" thickBot="1">
      <c r="A4" s="492">
        <v>1</v>
      </c>
      <c r="B4" s="493" t="s">
        <v>53</v>
      </c>
      <c r="C4" s="244"/>
      <c r="D4" s="244">
        <v>30</v>
      </c>
      <c r="E4" s="244"/>
      <c r="F4" s="244">
        <v>93</v>
      </c>
      <c r="G4" s="106">
        <v>20</v>
      </c>
      <c r="H4" s="106">
        <v>22.5</v>
      </c>
      <c r="I4" s="106"/>
      <c r="J4" s="244">
        <v>254</v>
      </c>
      <c r="K4" s="244">
        <v>6</v>
      </c>
      <c r="L4" s="244">
        <v>323</v>
      </c>
      <c r="M4" s="244"/>
      <c r="N4" s="106"/>
      <c r="O4" s="106"/>
      <c r="P4" s="106">
        <v>273</v>
      </c>
      <c r="Q4" s="106"/>
      <c r="R4" s="106"/>
      <c r="S4" s="244"/>
      <c r="T4" s="244"/>
      <c r="U4" s="244"/>
      <c r="V4" s="244">
        <v>231</v>
      </c>
      <c r="W4" s="244">
        <v>166.5</v>
      </c>
      <c r="X4" s="244"/>
      <c r="Y4" s="244"/>
      <c r="Z4" s="244"/>
      <c r="AA4" s="244">
        <v>202</v>
      </c>
      <c r="AB4" s="244"/>
      <c r="AC4" s="244"/>
      <c r="AD4" s="106">
        <v>69</v>
      </c>
      <c r="AE4" s="244">
        <v>102</v>
      </c>
      <c r="AF4" s="244">
        <v>10</v>
      </c>
      <c r="AG4" s="244"/>
      <c r="AH4" s="244">
        <v>192</v>
      </c>
      <c r="AI4" s="244"/>
      <c r="AJ4" s="244">
        <v>114</v>
      </c>
      <c r="AK4" s="244">
        <v>88</v>
      </c>
      <c r="AL4" s="244">
        <v>18</v>
      </c>
      <c r="AM4" s="244"/>
      <c r="AN4" s="244"/>
      <c r="AO4" s="244">
        <v>66</v>
      </c>
      <c r="AP4" s="244"/>
      <c r="AQ4" s="244">
        <v>19</v>
      </c>
      <c r="AR4" s="244"/>
      <c r="AS4" s="244"/>
      <c r="AT4" s="244"/>
      <c r="AU4" s="244">
        <v>180</v>
      </c>
      <c r="AV4" s="244">
        <v>120</v>
      </c>
      <c r="AW4" s="244"/>
      <c r="AX4" s="244">
        <v>240</v>
      </c>
      <c r="AY4" s="244"/>
      <c r="AZ4" s="244">
        <v>312</v>
      </c>
      <c r="BA4" s="244"/>
      <c r="BB4" s="244">
        <v>244.5</v>
      </c>
      <c r="BC4" s="244">
        <v>211</v>
      </c>
      <c r="BD4" s="244">
        <v>114</v>
      </c>
      <c r="BE4" s="244">
        <v>165</v>
      </c>
      <c r="BF4" s="244">
        <v>201</v>
      </c>
      <c r="BG4" s="244">
        <v>169.5</v>
      </c>
      <c r="BH4" s="522">
        <v>100</v>
      </c>
      <c r="BI4" s="507">
        <f t="shared" ref="BI4:BI48" si="0">SUM(C4:BH4)</f>
        <v>4356</v>
      </c>
    </row>
    <row r="5" spans="1:61" ht="15" customHeight="1" thickBot="1">
      <c r="A5" s="492">
        <v>2</v>
      </c>
      <c r="B5" s="494" t="s">
        <v>63</v>
      </c>
      <c r="C5" s="29"/>
      <c r="D5" s="29">
        <v>13.5</v>
      </c>
      <c r="E5" s="29"/>
      <c r="F5" s="244">
        <v>36</v>
      </c>
      <c r="G5" s="400">
        <v>13</v>
      </c>
      <c r="H5" s="400"/>
      <c r="I5" s="400"/>
      <c r="J5" s="244">
        <v>56</v>
      </c>
      <c r="K5" s="244"/>
      <c r="L5" s="244"/>
      <c r="M5" s="244"/>
      <c r="N5" s="400"/>
      <c r="O5" s="400"/>
      <c r="P5" s="400"/>
      <c r="Q5" s="400">
        <v>188</v>
      </c>
      <c r="R5" s="400"/>
      <c r="S5" s="244"/>
      <c r="T5" s="244"/>
      <c r="U5" s="29"/>
      <c r="V5" s="29"/>
      <c r="W5" s="29"/>
      <c r="X5" s="29"/>
      <c r="Y5" s="29"/>
      <c r="Z5" s="29"/>
      <c r="AA5" s="29">
        <v>116</v>
      </c>
      <c r="AB5" s="29"/>
      <c r="AC5" s="29"/>
      <c r="AD5" s="400">
        <v>45</v>
      </c>
      <c r="AE5" s="29">
        <v>114</v>
      </c>
      <c r="AF5" s="29"/>
      <c r="AG5" s="29"/>
      <c r="AH5" s="29"/>
      <c r="AI5" s="29"/>
      <c r="AJ5" s="29"/>
      <c r="AK5" s="29"/>
      <c r="AL5" s="29"/>
      <c r="AM5" s="29"/>
      <c r="AN5" s="29">
        <v>235</v>
      </c>
      <c r="AO5" s="29">
        <v>15</v>
      </c>
      <c r="AP5" s="29"/>
      <c r="AQ5" s="29"/>
      <c r="AR5" s="29">
        <v>46</v>
      </c>
      <c r="AS5" s="29">
        <v>20</v>
      </c>
      <c r="AT5" s="29"/>
      <c r="AU5" s="29">
        <v>116</v>
      </c>
      <c r="AV5" s="29">
        <v>90</v>
      </c>
      <c r="AW5" s="29"/>
      <c r="AX5" s="29">
        <v>87</v>
      </c>
      <c r="AY5" s="29"/>
      <c r="AZ5" s="29"/>
      <c r="BA5" s="29"/>
      <c r="BB5" s="29"/>
      <c r="BC5" s="29">
        <v>168</v>
      </c>
      <c r="BD5" s="29">
        <v>51</v>
      </c>
      <c r="BE5" s="29"/>
      <c r="BF5" s="29"/>
      <c r="BG5" s="29"/>
      <c r="BH5" s="522"/>
      <c r="BI5" s="507">
        <f t="shared" si="0"/>
        <v>1409.5</v>
      </c>
    </row>
    <row r="6" spans="1:61" ht="15" customHeight="1" thickBot="1">
      <c r="A6" s="492">
        <v>3</v>
      </c>
      <c r="B6" s="494" t="s">
        <v>65</v>
      </c>
      <c r="C6" s="29"/>
      <c r="D6" s="29">
        <v>25.5</v>
      </c>
      <c r="E6" s="29"/>
      <c r="F6" s="244">
        <v>24</v>
      </c>
      <c r="G6" s="400"/>
      <c r="H6" s="400">
        <v>18</v>
      </c>
      <c r="I6" s="400">
        <v>32</v>
      </c>
      <c r="J6" s="244"/>
      <c r="K6" s="244"/>
      <c r="L6" s="244"/>
      <c r="M6" s="244"/>
      <c r="N6" s="400"/>
      <c r="O6" s="400">
        <v>8</v>
      </c>
      <c r="P6" s="400"/>
      <c r="Q6" s="400"/>
      <c r="R6" s="400"/>
      <c r="S6" s="244">
        <v>9</v>
      </c>
      <c r="T6" s="244">
        <v>5</v>
      </c>
      <c r="U6" s="29">
        <v>16</v>
      </c>
      <c r="V6" s="29"/>
      <c r="W6" s="29"/>
      <c r="X6" s="29">
        <v>14</v>
      </c>
      <c r="Y6" s="29"/>
      <c r="Z6" s="29">
        <v>8</v>
      </c>
      <c r="AA6" s="29"/>
      <c r="AB6" s="29"/>
      <c r="AC6" s="29"/>
      <c r="AD6" s="400"/>
      <c r="AE6" s="29"/>
      <c r="AF6" s="29"/>
      <c r="AG6" s="29">
        <v>228</v>
      </c>
      <c r="AH6" s="29"/>
      <c r="AI6" s="29"/>
      <c r="AJ6" s="29">
        <v>55.5</v>
      </c>
      <c r="AK6" s="29">
        <v>41</v>
      </c>
      <c r="AL6" s="29"/>
      <c r="AM6" s="29"/>
      <c r="AN6" s="29">
        <v>221</v>
      </c>
      <c r="AO6" s="29"/>
      <c r="AP6" s="29"/>
      <c r="AQ6" s="29">
        <v>110</v>
      </c>
      <c r="AR6" s="29">
        <v>37</v>
      </c>
      <c r="AS6" s="29">
        <v>6</v>
      </c>
      <c r="AT6" s="29"/>
      <c r="AU6" s="29"/>
      <c r="AV6" s="29"/>
      <c r="AW6" s="29"/>
      <c r="AX6" s="29"/>
      <c r="AY6" s="29">
        <v>154</v>
      </c>
      <c r="AZ6" s="29"/>
      <c r="BA6" s="29">
        <v>51</v>
      </c>
      <c r="BB6" s="29"/>
      <c r="BC6" s="29"/>
      <c r="BD6" s="29">
        <v>119</v>
      </c>
      <c r="BE6" s="29"/>
      <c r="BF6" s="29">
        <v>90</v>
      </c>
      <c r="BG6" s="29"/>
      <c r="BH6" s="522"/>
      <c r="BI6" s="507">
        <f t="shared" si="0"/>
        <v>1272</v>
      </c>
    </row>
    <row r="7" spans="1:61" ht="15" customHeight="1" thickBot="1">
      <c r="A7" s="492">
        <v>4</v>
      </c>
      <c r="B7" s="494" t="s">
        <v>86</v>
      </c>
      <c r="C7" s="29"/>
      <c r="D7" s="29"/>
      <c r="E7" s="29"/>
      <c r="F7" s="244"/>
      <c r="G7" s="400"/>
      <c r="H7" s="400">
        <v>12</v>
      </c>
      <c r="I7" s="400"/>
      <c r="J7" s="244">
        <v>176</v>
      </c>
      <c r="K7" s="244"/>
      <c r="L7" s="244"/>
      <c r="M7" s="244"/>
      <c r="N7" s="400"/>
      <c r="O7" s="400"/>
      <c r="P7" s="400"/>
      <c r="Q7" s="400">
        <v>78</v>
      </c>
      <c r="R7" s="400"/>
      <c r="S7" s="244"/>
      <c r="T7" s="244"/>
      <c r="U7" s="29"/>
      <c r="V7" s="29"/>
      <c r="W7" s="29"/>
      <c r="X7" s="29"/>
      <c r="Y7" s="29"/>
      <c r="Z7" s="29"/>
      <c r="AA7" s="29">
        <v>52</v>
      </c>
      <c r="AB7" s="29"/>
      <c r="AC7" s="29"/>
      <c r="AD7" s="400"/>
      <c r="AE7" s="29"/>
      <c r="AF7" s="29"/>
      <c r="AG7" s="29"/>
      <c r="AH7" s="29"/>
      <c r="AI7" s="29"/>
      <c r="AJ7" s="29"/>
      <c r="AK7" s="29"/>
      <c r="AL7" s="29"/>
      <c r="AM7" s="29"/>
      <c r="AN7" s="29">
        <v>189</v>
      </c>
      <c r="AO7" s="29"/>
      <c r="AP7" s="29"/>
      <c r="AQ7" s="29"/>
      <c r="AR7" s="29">
        <v>41</v>
      </c>
      <c r="AS7" s="29">
        <v>12</v>
      </c>
      <c r="AT7" s="29"/>
      <c r="AU7" s="29">
        <v>52</v>
      </c>
      <c r="AV7" s="29">
        <v>3</v>
      </c>
      <c r="AW7" s="29"/>
      <c r="AX7" s="29">
        <v>57</v>
      </c>
      <c r="AY7" s="29"/>
      <c r="AZ7" s="29"/>
      <c r="BA7" s="29"/>
      <c r="BB7" s="29"/>
      <c r="BC7" s="29"/>
      <c r="BD7" s="29"/>
      <c r="BE7" s="29"/>
      <c r="BF7" s="29"/>
      <c r="BG7" s="29"/>
      <c r="BH7" s="522"/>
      <c r="BI7" s="507">
        <f t="shared" si="0"/>
        <v>672</v>
      </c>
    </row>
    <row r="8" spans="1:61" ht="15" customHeight="1" thickBot="1">
      <c r="A8" s="492">
        <v>5</v>
      </c>
      <c r="B8" s="494" t="s">
        <v>73</v>
      </c>
      <c r="C8" s="29"/>
      <c r="D8" s="29"/>
      <c r="E8" s="29"/>
      <c r="F8" s="244"/>
      <c r="G8" s="400"/>
      <c r="H8" s="400"/>
      <c r="I8" s="400"/>
      <c r="J8" s="244">
        <v>76</v>
      </c>
      <c r="K8" s="244"/>
      <c r="L8" s="244"/>
      <c r="M8" s="244"/>
      <c r="N8" s="400"/>
      <c r="O8" s="400"/>
      <c r="P8" s="400"/>
      <c r="Q8" s="400"/>
      <c r="R8" s="400"/>
      <c r="S8" s="244"/>
      <c r="T8" s="244"/>
      <c r="U8" s="29"/>
      <c r="V8" s="29"/>
      <c r="W8" s="29"/>
      <c r="X8" s="29"/>
      <c r="Y8" s="29"/>
      <c r="Z8" s="29"/>
      <c r="AA8" s="29"/>
      <c r="AB8" s="29"/>
      <c r="AC8" s="29"/>
      <c r="AD8" s="400"/>
      <c r="AE8" s="29">
        <v>114</v>
      </c>
      <c r="AF8" s="29"/>
      <c r="AG8" s="29"/>
      <c r="AH8" s="29"/>
      <c r="AI8" s="29"/>
      <c r="AJ8" s="29"/>
      <c r="AK8" s="29"/>
      <c r="AL8" s="29"/>
      <c r="AM8" s="29"/>
      <c r="AN8" s="29">
        <v>126</v>
      </c>
      <c r="AO8" s="29"/>
      <c r="AP8" s="29"/>
      <c r="AQ8" s="29">
        <v>39</v>
      </c>
      <c r="AR8" s="29">
        <v>31</v>
      </c>
      <c r="AS8" s="29">
        <v>10</v>
      </c>
      <c r="AT8" s="29"/>
      <c r="AU8" s="29"/>
      <c r="AV8" s="29"/>
      <c r="AW8" s="29"/>
      <c r="AX8" s="29">
        <v>105</v>
      </c>
      <c r="AY8" s="29"/>
      <c r="AZ8" s="29"/>
      <c r="BA8" s="29"/>
      <c r="BB8" s="29"/>
      <c r="BC8" s="29">
        <v>42</v>
      </c>
      <c r="BD8" s="29">
        <v>48</v>
      </c>
      <c r="BE8" s="29"/>
      <c r="BF8" s="29"/>
      <c r="BG8" s="29">
        <v>58.5</v>
      </c>
      <c r="BH8" s="522"/>
      <c r="BI8" s="507">
        <f t="shared" si="0"/>
        <v>649.5</v>
      </c>
    </row>
    <row r="9" spans="1:61" ht="15" customHeight="1" thickBot="1">
      <c r="A9" s="492">
        <v>6</v>
      </c>
      <c r="B9" s="494" t="s">
        <v>1023</v>
      </c>
      <c r="C9" s="29"/>
      <c r="D9" s="29"/>
      <c r="E9" s="29"/>
      <c r="F9" s="244">
        <v>9</v>
      </c>
      <c r="G9" s="400">
        <v>11</v>
      </c>
      <c r="H9" s="400"/>
      <c r="I9" s="400"/>
      <c r="J9" s="244">
        <v>186</v>
      </c>
      <c r="K9" s="244"/>
      <c r="L9" s="244"/>
      <c r="M9" s="244">
        <v>13</v>
      </c>
      <c r="N9" s="400"/>
      <c r="O9" s="400"/>
      <c r="P9" s="400"/>
      <c r="Q9" s="400"/>
      <c r="R9" s="400"/>
      <c r="S9" s="244"/>
      <c r="T9" s="244"/>
      <c r="U9" s="29"/>
      <c r="V9" s="29"/>
      <c r="W9" s="29"/>
      <c r="X9" s="29"/>
      <c r="Y9" s="29"/>
      <c r="Z9" s="29"/>
      <c r="AA9" s="29"/>
      <c r="AB9" s="29"/>
      <c r="AC9" s="29">
        <v>48</v>
      </c>
      <c r="AD9" s="400"/>
      <c r="AE9" s="29">
        <v>117</v>
      </c>
      <c r="AF9" s="29"/>
      <c r="AG9" s="29"/>
      <c r="AH9" s="29"/>
      <c r="AI9" s="29"/>
      <c r="AJ9" s="29"/>
      <c r="AK9" s="29"/>
      <c r="AL9" s="29">
        <v>60</v>
      </c>
      <c r="AM9" s="29"/>
      <c r="AN9" s="29"/>
      <c r="AO9" s="29"/>
      <c r="AP9" s="29"/>
      <c r="AQ9" s="29"/>
      <c r="AR9" s="29"/>
      <c r="AS9" s="29"/>
      <c r="AT9" s="29">
        <v>102</v>
      </c>
      <c r="AU9" s="29"/>
      <c r="AV9" s="29"/>
      <c r="AW9" s="29">
        <v>102</v>
      </c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522"/>
      <c r="BI9" s="507">
        <f t="shared" si="0"/>
        <v>648</v>
      </c>
    </row>
    <row r="10" spans="1:61" ht="15" customHeight="1" thickBot="1">
      <c r="A10" s="492">
        <v>7</v>
      </c>
      <c r="B10" s="494" t="s">
        <v>56</v>
      </c>
      <c r="C10" s="29"/>
      <c r="D10" s="29"/>
      <c r="E10" s="29"/>
      <c r="F10" s="244"/>
      <c r="G10" s="400">
        <v>7</v>
      </c>
      <c r="H10" s="400"/>
      <c r="I10" s="400"/>
      <c r="J10" s="244"/>
      <c r="K10" s="244"/>
      <c r="L10" s="244"/>
      <c r="M10" s="244"/>
      <c r="N10" s="400"/>
      <c r="O10" s="400"/>
      <c r="P10" s="400"/>
      <c r="Q10" s="400"/>
      <c r="R10" s="400"/>
      <c r="S10" s="244">
        <v>9</v>
      </c>
      <c r="T10" s="244">
        <v>3</v>
      </c>
      <c r="U10" s="29"/>
      <c r="V10" s="29"/>
      <c r="W10" s="29"/>
      <c r="X10" s="29">
        <v>13</v>
      </c>
      <c r="Y10" s="29"/>
      <c r="Z10" s="29">
        <v>11</v>
      </c>
      <c r="AA10" s="29"/>
      <c r="AB10" s="29"/>
      <c r="AC10" s="29">
        <v>72</v>
      </c>
      <c r="AD10" s="400"/>
      <c r="AE10" s="29">
        <v>60</v>
      </c>
      <c r="AF10" s="29"/>
      <c r="AG10" s="29"/>
      <c r="AH10" s="29"/>
      <c r="AI10" s="29">
        <v>62</v>
      </c>
      <c r="AJ10" s="29"/>
      <c r="AK10" s="29"/>
      <c r="AL10" s="29"/>
      <c r="AM10" s="29">
        <v>76.5</v>
      </c>
      <c r="AN10" s="29">
        <v>84</v>
      </c>
      <c r="AO10" s="29"/>
      <c r="AP10" s="29"/>
      <c r="AQ10" s="29">
        <v>11</v>
      </c>
      <c r="AR10" s="29"/>
      <c r="AS10" s="29">
        <v>11</v>
      </c>
      <c r="AT10" s="29"/>
      <c r="AU10" s="29"/>
      <c r="AV10" s="29"/>
      <c r="AW10" s="29"/>
      <c r="AX10" s="29">
        <v>52</v>
      </c>
      <c r="AY10" s="29"/>
      <c r="AZ10" s="29"/>
      <c r="BA10" s="29"/>
      <c r="BB10" s="29"/>
      <c r="BC10" s="29">
        <v>20</v>
      </c>
      <c r="BD10" s="29">
        <v>21</v>
      </c>
      <c r="BE10" s="29"/>
      <c r="BF10" s="29"/>
      <c r="BG10" s="29"/>
      <c r="BH10" s="522"/>
      <c r="BI10" s="507">
        <f t="shared" si="0"/>
        <v>512.5</v>
      </c>
    </row>
    <row r="11" spans="1:61" ht="15" customHeight="1" thickBot="1">
      <c r="A11" s="492">
        <v>8</v>
      </c>
      <c r="B11" s="494" t="s">
        <v>725</v>
      </c>
      <c r="C11" s="29"/>
      <c r="D11" s="29"/>
      <c r="E11" s="29"/>
      <c r="F11" s="244"/>
      <c r="G11" s="400"/>
      <c r="H11" s="400">
        <v>7.5</v>
      </c>
      <c r="I11" s="400"/>
      <c r="J11" s="244">
        <v>48</v>
      </c>
      <c r="K11" s="244"/>
      <c r="L11" s="244">
        <v>15</v>
      </c>
      <c r="M11" s="244"/>
      <c r="N11" s="400"/>
      <c r="O11" s="400"/>
      <c r="P11" s="400">
        <v>12</v>
      </c>
      <c r="Q11" s="400"/>
      <c r="R11" s="400"/>
      <c r="S11" s="244"/>
      <c r="T11" s="244"/>
      <c r="U11" s="29"/>
      <c r="V11" s="29"/>
      <c r="W11" s="29"/>
      <c r="X11" s="29"/>
      <c r="Y11" s="29"/>
      <c r="Z11" s="29"/>
      <c r="AA11" s="29"/>
      <c r="AB11" s="29"/>
      <c r="AC11" s="29"/>
      <c r="AD11" s="400"/>
      <c r="AE11" s="29">
        <v>84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>
        <v>96</v>
      </c>
      <c r="AY11" s="29"/>
      <c r="AZ11" s="29"/>
      <c r="BA11" s="29"/>
      <c r="BB11" s="29"/>
      <c r="BC11" s="29">
        <v>66</v>
      </c>
      <c r="BD11" s="29">
        <v>21</v>
      </c>
      <c r="BE11" s="29"/>
      <c r="BF11" s="29">
        <v>27</v>
      </c>
      <c r="BG11" s="29"/>
      <c r="BH11" s="522">
        <v>78</v>
      </c>
      <c r="BI11" s="507">
        <f t="shared" si="0"/>
        <v>454.5</v>
      </c>
    </row>
    <row r="12" spans="1:61" ht="15" customHeight="1" thickBot="1">
      <c r="A12" s="492">
        <v>9</v>
      </c>
      <c r="B12" s="494" t="s">
        <v>54</v>
      </c>
      <c r="C12" s="29"/>
      <c r="D12" s="29"/>
      <c r="E12" s="29"/>
      <c r="F12" s="244"/>
      <c r="G12" s="400"/>
      <c r="H12" s="400"/>
      <c r="I12" s="400"/>
      <c r="J12" s="244"/>
      <c r="K12" s="244"/>
      <c r="L12" s="244"/>
      <c r="M12" s="244"/>
      <c r="N12" s="400"/>
      <c r="O12" s="400"/>
      <c r="P12" s="400"/>
      <c r="Q12" s="400"/>
      <c r="R12" s="400"/>
      <c r="S12" s="244"/>
      <c r="T12" s="244"/>
      <c r="U12" s="29"/>
      <c r="V12" s="29"/>
      <c r="W12" s="29"/>
      <c r="X12" s="29"/>
      <c r="Y12" s="29"/>
      <c r="Z12" s="29"/>
      <c r="AA12" s="29"/>
      <c r="AB12" s="29"/>
      <c r="AC12" s="29"/>
      <c r="AD12" s="400"/>
      <c r="AE12" s="29">
        <v>144</v>
      </c>
      <c r="AF12" s="29"/>
      <c r="AG12" s="29"/>
      <c r="AH12" s="29"/>
      <c r="AI12" s="29">
        <v>45</v>
      </c>
      <c r="AJ12" s="29"/>
      <c r="AK12" s="29"/>
      <c r="AL12" s="29"/>
      <c r="AM12" s="29">
        <v>21</v>
      </c>
      <c r="AN12" s="29">
        <v>79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>
        <v>87</v>
      </c>
      <c r="AY12" s="29"/>
      <c r="AZ12" s="29"/>
      <c r="BA12" s="29"/>
      <c r="BB12" s="29"/>
      <c r="BC12" s="29">
        <v>18</v>
      </c>
      <c r="BD12" s="29"/>
      <c r="BE12" s="29"/>
      <c r="BF12" s="29"/>
      <c r="BG12" s="29"/>
      <c r="BH12" s="522"/>
      <c r="BI12" s="507">
        <f t="shared" si="0"/>
        <v>394</v>
      </c>
    </row>
    <row r="13" spans="1:61" ht="15" customHeight="1" thickBot="1">
      <c r="A13" s="492">
        <v>10</v>
      </c>
      <c r="B13" s="494" t="s">
        <v>83</v>
      </c>
      <c r="C13" s="29"/>
      <c r="D13" s="29"/>
      <c r="E13" s="29"/>
      <c r="F13" s="244"/>
      <c r="G13" s="400">
        <v>17</v>
      </c>
      <c r="H13" s="400"/>
      <c r="I13" s="400"/>
      <c r="J13" s="244">
        <v>24</v>
      </c>
      <c r="K13" s="244"/>
      <c r="L13" s="244"/>
      <c r="M13" s="244">
        <v>9</v>
      </c>
      <c r="N13" s="400"/>
      <c r="O13" s="400"/>
      <c r="P13" s="400"/>
      <c r="Q13" s="400"/>
      <c r="R13" s="400"/>
      <c r="S13" s="244"/>
      <c r="T13" s="244"/>
      <c r="U13" s="29"/>
      <c r="V13" s="29"/>
      <c r="W13" s="29"/>
      <c r="X13" s="29"/>
      <c r="Y13" s="29"/>
      <c r="Z13" s="29"/>
      <c r="AA13" s="29"/>
      <c r="AB13" s="29"/>
      <c r="AC13" s="29">
        <v>51</v>
      </c>
      <c r="AD13" s="400"/>
      <c r="AE13" s="29">
        <v>81</v>
      </c>
      <c r="AF13" s="29"/>
      <c r="AG13" s="29"/>
      <c r="AH13" s="29"/>
      <c r="AI13" s="29"/>
      <c r="AJ13" s="29"/>
      <c r="AK13" s="29"/>
      <c r="AL13" s="29">
        <v>27</v>
      </c>
      <c r="AM13" s="29"/>
      <c r="AN13" s="29"/>
      <c r="AO13" s="29">
        <v>40.5</v>
      </c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522"/>
      <c r="BI13" s="507">
        <f t="shared" si="0"/>
        <v>249.5</v>
      </c>
    </row>
    <row r="14" spans="1:61" ht="15" customHeight="1" thickBot="1">
      <c r="A14" s="492">
        <v>11</v>
      </c>
      <c r="B14" s="494" t="s">
        <v>672</v>
      </c>
      <c r="C14" s="29"/>
      <c r="D14" s="29"/>
      <c r="E14" s="29"/>
      <c r="F14" s="244"/>
      <c r="G14" s="400"/>
      <c r="H14" s="400"/>
      <c r="I14" s="400"/>
      <c r="J14" s="244"/>
      <c r="K14" s="244"/>
      <c r="L14" s="244"/>
      <c r="M14" s="244"/>
      <c r="N14" s="400"/>
      <c r="O14" s="400"/>
      <c r="P14" s="400"/>
      <c r="Q14" s="400"/>
      <c r="R14" s="400"/>
      <c r="S14" s="244"/>
      <c r="T14" s="244"/>
      <c r="U14" s="29"/>
      <c r="V14" s="29"/>
      <c r="W14" s="29"/>
      <c r="X14" s="29"/>
      <c r="Y14" s="29"/>
      <c r="Z14" s="29"/>
      <c r="AA14" s="29"/>
      <c r="AB14" s="29"/>
      <c r="AC14" s="29">
        <v>99</v>
      </c>
      <c r="AD14" s="400"/>
      <c r="AE14" s="29">
        <v>66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>
        <v>24</v>
      </c>
      <c r="BE14" s="29"/>
      <c r="BF14" s="29"/>
      <c r="BG14" s="29"/>
      <c r="BH14" s="522"/>
      <c r="BI14" s="507">
        <f t="shared" si="0"/>
        <v>189</v>
      </c>
    </row>
    <row r="15" spans="1:61" ht="15" customHeight="1" thickBot="1">
      <c r="A15" s="492">
        <v>12</v>
      </c>
      <c r="B15" s="494" t="s">
        <v>879</v>
      </c>
      <c r="C15" s="29">
        <v>18</v>
      </c>
      <c r="D15" s="29"/>
      <c r="E15" s="29"/>
      <c r="F15" s="244"/>
      <c r="G15" s="400"/>
      <c r="H15" s="400"/>
      <c r="I15" s="400"/>
      <c r="J15" s="244"/>
      <c r="K15" s="244"/>
      <c r="L15" s="244"/>
      <c r="M15" s="244"/>
      <c r="N15" s="400"/>
      <c r="O15" s="400"/>
      <c r="P15" s="400"/>
      <c r="Q15" s="400"/>
      <c r="R15" s="400">
        <v>9</v>
      </c>
      <c r="S15" s="244"/>
      <c r="T15" s="244"/>
      <c r="U15" s="29"/>
      <c r="V15" s="29"/>
      <c r="W15" s="29"/>
      <c r="X15" s="29"/>
      <c r="Y15" s="29"/>
      <c r="Z15" s="29"/>
      <c r="AA15" s="29"/>
      <c r="AB15" s="29"/>
      <c r="AC15" s="29"/>
      <c r="AD15" s="400"/>
      <c r="AE15" s="29">
        <v>9</v>
      </c>
      <c r="AF15" s="29"/>
      <c r="AG15" s="29"/>
      <c r="AH15" s="29">
        <v>76.5</v>
      </c>
      <c r="AI15" s="29"/>
      <c r="AJ15" s="29"/>
      <c r="AK15" s="29"/>
      <c r="AL15" s="29"/>
      <c r="AM15" s="29"/>
      <c r="AN15" s="29"/>
      <c r="AO15" s="29"/>
      <c r="AP15" s="29">
        <v>66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>
        <v>9</v>
      </c>
      <c r="BD15" s="29"/>
      <c r="BE15" s="29"/>
      <c r="BF15" s="29"/>
      <c r="BG15" s="29"/>
      <c r="BH15" s="522"/>
      <c r="BI15" s="507">
        <f t="shared" si="0"/>
        <v>187.5</v>
      </c>
    </row>
    <row r="16" spans="1:61" ht="15" customHeight="1" thickBot="1">
      <c r="A16" s="492">
        <v>13</v>
      </c>
      <c r="B16" s="494" t="s">
        <v>399</v>
      </c>
      <c r="C16" s="29"/>
      <c r="D16" s="29"/>
      <c r="E16" s="29"/>
      <c r="F16" s="244"/>
      <c r="G16" s="400"/>
      <c r="H16" s="400"/>
      <c r="I16" s="400"/>
      <c r="J16" s="244"/>
      <c r="K16" s="244"/>
      <c r="L16" s="244"/>
      <c r="M16" s="244"/>
      <c r="N16" s="400"/>
      <c r="O16" s="400"/>
      <c r="P16" s="400"/>
      <c r="Q16" s="400"/>
      <c r="R16" s="400"/>
      <c r="S16" s="244"/>
      <c r="T16" s="244"/>
      <c r="U16" s="29"/>
      <c r="V16" s="29"/>
      <c r="W16" s="29"/>
      <c r="X16" s="29"/>
      <c r="Y16" s="29"/>
      <c r="Z16" s="29"/>
      <c r="AA16" s="29"/>
      <c r="AB16" s="29"/>
      <c r="AC16" s="29">
        <v>99</v>
      </c>
      <c r="AD16" s="400"/>
      <c r="AE16" s="29">
        <v>36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>
        <v>45</v>
      </c>
      <c r="BE16" s="29"/>
      <c r="BF16" s="29"/>
      <c r="BG16" s="29"/>
      <c r="BH16" s="522"/>
      <c r="BI16" s="507">
        <f t="shared" si="0"/>
        <v>180</v>
      </c>
    </row>
    <row r="17" spans="1:61" ht="15" customHeight="1" thickBot="1">
      <c r="A17" s="492">
        <v>14</v>
      </c>
      <c r="B17" s="494" t="s">
        <v>753</v>
      </c>
      <c r="C17" s="29"/>
      <c r="D17" s="29">
        <v>7.5</v>
      </c>
      <c r="E17" s="29"/>
      <c r="F17" s="244"/>
      <c r="G17" s="400"/>
      <c r="H17" s="400"/>
      <c r="I17" s="400"/>
      <c r="J17" s="244"/>
      <c r="K17" s="244"/>
      <c r="L17" s="244"/>
      <c r="M17" s="244"/>
      <c r="N17" s="400"/>
      <c r="O17" s="400"/>
      <c r="P17" s="400"/>
      <c r="Q17" s="400"/>
      <c r="R17" s="400"/>
      <c r="S17" s="244"/>
      <c r="T17" s="244"/>
      <c r="U17" s="29"/>
      <c r="V17" s="29"/>
      <c r="W17" s="29"/>
      <c r="X17" s="29"/>
      <c r="Y17" s="29"/>
      <c r="Z17" s="29"/>
      <c r="AA17" s="29"/>
      <c r="AB17" s="29">
        <v>10</v>
      </c>
      <c r="AC17" s="29"/>
      <c r="AD17" s="400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>
        <v>7</v>
      </c>
      <c r="AS17" s="29">
        <v>13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>
        <v>114</v>
      </c>
      <c r="BE17" s="29"/>
      <c r="BF17" s="29"/>
      <c r="BG17" s="29"/>
      <c r="BH17" s="522"/>
      <c r="BI17" s="507">
        <f t="shared" si="0"/>
        <v>151.5</v>
      </c>
    </row>
    <row r="18" spans="1:61" ht="15" customHeight="1" thickBot="1">
      <c r="A18" s="492">
        <v>15</v>
      </c>
      <c r="B18" s="495" t="s">
        <v>70</v>
      </c>
      <c r="C18" s="29"/>
      <c r="D18" s="29"/>
      <c r="E18" s="29"/>
      <c r="F18" s="244"/>
      <c r="G18" s="400"/>
      <c r="H18" s="400"/>
      <c r="I18" s="400">
        <v>29</v>
      </c>
      <c r="J18" s="244"/>
      <c r="K18" s="244"/>
      <c r="L18" s="244"/>
      <c r="M18" s="244"/>
      <c r="N18" s="400"/>
      <c r="O18" s="400"/>
      <c r="P18" s="400"/>
      <c r="Q18" s="400"/>
      <c r="R18" s="400"/>
      <c r="S18" s="244"/>
      <c r="T18" s="244"/>
      <c r="U18" s="29"/>
      <c r="V18" s="29"/>
      <c r="W18" s="29"/>
      <c r="X18" s="29"/>
      <c r="Y18" s="29"/>
      <c r="Z18" s="29"/>
      <c r="AA18" s="29"/>
      <c r="AB18" s="29"/>
      <c r="AC18" s="29"/>
      <c r="AD18" s="40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>
        <v>48</v>
      </c>
      <c r="AZ18" s="29"/>
      <c r="BA18" s="29">
        <v>18</v>
      </c>
      <c r="BB18" s="29"/>
      <c r="BC18" s="29"/>
      <c r="BD18" s="29">
        <v>48</v>
      </c>
      <c r="BE18" s="29"/>
      <c r="BF18" s="29"/>
      <c r="BG18" s="29"/>
      <c r="BH18" s="522"/>
      <c r="BI18" s="507">
        <f t="shared" si="0"/>
        <v>143</v>
      </c>
    </row>
    <row r="19" spans="1:61" ht="15" customHeight="1" thickBot="1">
      <c r="A19" s="492">
        <v>16</v>
      </c>
      <c r="B19" s="497" t="s">
        <v>181</v>
      </c>
      <c r="C19" s="29"/>
      <c r="D19" s="29"/>
      <c r="E19" s="29"/>
      <c r="F19" s="244"/>
      <c r="G19" s="400"/>
      <c r="H19" s="400"/>
      <c r="I19" s="400"/>
      <c r="J19" s="244"/>
      <c r="K19" s="244"/>
      <c r="L19" s="244"/>
      <c r="M19" s="244"/>
      <c r="N19" s="400"/>
      <c r="O19" s="400">
        <v>4</v>
      </c>
      <c r="P19" s="400"/>
      <c r="Q19" s="400"/>
      <c r="R19" s="400"/>
      <c r="S19" s="244"/>
      <c r="T19" s="244"/>
      <c r="U19" s="29">
        <v>6</v>
      </c>
      <c r="V19" s="503"/>
      <c r="W19" s="29"/>
      <c r="X19" s="29">
        <v>4</v>
      </c>
      <c r="Y19" s="29"/>
      <c r="Z19" s="29">
        <v>6</v>
      </c>
      <c r="AA19" s="29"/>
      <c r="AB19" s="29"/>
      <c r="AC19" s="29"/>
      <c r="AD19" s="400"/>
      <c r="AE19" s="29"/>
      <c r="AF19" s="29"/>
      <c r="AG19" s="29"/>
      <c r="AH19" s="29"/>
      <c r="AI19" s="29"/>
      <c r="AJ19" s="29"/>
      <c r="AK19" s="29"/>
      <c r="AL19" s="29"/>
      <c r="AM19" s="29"/>
      <c r="AN19" s="29">
        <v>60</v>
      </c>
      <c r="AO19" s="29"/>
      <c r="AP19" s="29"/>
      <c r="AQ19" s="29"/>
      <c r="AR19" s="29">
        <v>12</v>
      </c>
      <c r="AS19" s="29">
        <v>7</v>
      </c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>
        <v>33</v>
      </c>
      <c r="BE19" s="29"/>
      <c r="BF19" s="29"/>
      <c r="BG19" s="29"/>
      <c r="BH19" s="522"/>
      <c r="BI19" s="507">
        <f t="shared" si="0"/>
        <v>132</v>
      </c>
    </row>
    <row r="20" spans="1:61" ht="15" customHeight="1" thickBot="1">
      <c r="A20" s="492">
        <v>17</v>
      </c>
      <c r="B20" s="494" t="s">
        <v>914</v>
      </c>
      <c r="C20" s="29"/>
      <c r="D20" s="29"/>
      <c r="E20" s="29"/>
      <c r="F20" s="244"/>
      <c r="G20" s="400"/>
      <c r="H20" s="400"/>
      <c r="I20" s="400"/>
      <c r="J20" s="244"/>
      <c r="K20" s="244"/>
      <c r="L20" s="244"/>
      <c r="M20" s="244"/>
      <c r="N20" s="400"/>
      <c r="O20" s="400"/>
      <c r="P20" s="400"/>
      <c r="Q20" s="400"/>
      <c r="R20" s="400"/>
      <c r="S20" s="244"/>
      <c r="T20" s="244"/>
      <c r="U20" s="29"/>
      <c r="V20" s="29"/>
      <c r="W20" s="29"/>
      <c r="X20" s="29"/>
      <c r="Y20" s="29">
        <v>10</v>
      </c>
      <c r="Z20" s="29"/>
      <c r="AA20" s="29"/>
      <c r="AB20" s="29"/>
      <c r="AC20" s="29"/>
      <c r="AD20" s="400"/>
      <c r="AE20" s="29">
        <v>69</v>
      </c>
      <c r="AF20" s="29"/>
      <c r="AG20" s="29"/>
      <c r="AH20" s="29"/>
      <c r="AI20" s="29"/>
      <c r="AJ20" s="29"/>
      <c r="AK20" s="29"/>
      <c r="AL20" s="29"/>
      <c r="AM20" s="29"/>
      <c r="AN20" s="29">
        <v>51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522"/>
      <c r="BI20" s="507">
        <f t="shared" si="0"/>
        <v>130</v>
      </c>
    </row>
    <row r="21" spans="1:61" ht="15" customHeight="1" thickBot="1">
      <c r="A21" s="492">
        <v>18</v>
      </c>
      <c r="B21" s="494" t="s">
        <v>66</v>
      </c>
      <c r="C21" s="29"/>
      <c r="D21" s="29"/>
      <c r="E21" s="29"/>
      <c r="F21" s="244"/>
      <c r="G21" s="400"/>
      <c r="H21" s="400"/>
      <c r="I21" s="400"/>
      <c r="J21" s="244"/>
      <c r="K21" s="244"/>
      <c r="L21" s="244"/>
      <c r="M21" s="244"/>
      <c r="N21" s="244"/>
      <c r="O21" s="400"/>
      <c r="P21" s="244"/>
      <c r="Q21" s="244"/>
      <c r="R21" s="244"/>
      <c r="S21" s="244"/>
      <c r="T21" s="244"/>
      <c r="U21" s="29">
        <v>8</v>
      </c>
      <c r="V21" s="29"/>
      <c r="W21" s="29"/>
      <c r="X21" s="29"/>
      <c r="Y21" s="29"/>
      <c r="Z21" s="29"/>
      <c r="AA21" s="29"/>
      <c r="AB21" s="29"/>
      <c r="AC21" s="29">
        <v>27</v>
      </c>
      <c r="AD21" s="400"/>
      <c r="AE21" s="29">
        <v>12</v>
      </c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>
        <v>40</v>
      </c>
      <c r="BE21" s="29"/>
      <c r="BF21" s="29"/>
      <c r="BG21" s="29"/>
      <c r="BH21" s="522"/>
      <c r="BI21" s="507">
        <f t="shared" si="0"/>
        <v>87</v>
      </c>
    </row>
    <row r="22" spans="1:61" ht="15" customHeight="1" thickBot="1">
      <c r="A22" s="492">
        <v>19</v>
      </c>
      <c r="B22" s="496" t="s">
        <v>57</v>
      </c>
      <c r="C22" s="29"/>
      <c r="D22" s="29"/>
      <c r="E22" s="29"/>
      <c r="F22" s="244"/>
      <c r="G22" s="400"/>
      <c r="H22" s="400"/>
      <c r="I22" s="400"/>
      <c r="J22" s="244"/>
      <c r="K22" s="244"/>
      <c r="L22" s="244"/>
      <c r="M22" s="244"/>
      <c r="N22" s="244"/>
      <c r="O22" s="400"/>
      <c r="P22" s="244"/>
      <c r="Q22" s="244"/>
      <c r="R22" s="244"/>
      <c r="S22" s="244"/>
      <c r="T22" s="244"/>
      <c r="U22" s="29">
        <v>7</v>
      </c>
      <c r="V22" s="29"/>
      <c r="W22" s="29"/>
      <c r="X22" s="29"/>
      <c r="Y22" s="29"/>
      <c r="Z22" s="29"/>
      <c r="AA22" s="29"/>
      <c r="AB22" s="29"/>
      <c r="AC22" s="29"/>
      <c r="AD22" s="400"/>
      <c r="AE22" s="29">
        <v>51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>
        <v>27</v>
      </c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522"/>
      <c r="BI22" s="507">
        <f t="shared" si="0"/>
        <v>85</v>
      </c>
    </row>
    <row r="23" spans="1:61" ht="15" customHeight="1" thickBot="1">
      <c r="A23" s="492">
        <v>20</v>
      </c>
      <c r="B23" s="494" t="s">
        <v>74</v>
      </c>
      <c r="C23" s="29"/>
      <c r="D23" s="29"/>
      <c r="E23" s="29"/>
      <c r="F23" s="244"/>
      <c r="G23" s="400"/>
      <c r="H23" s="400"/>
      <c r="I23" s="400"/>
      <c r="J23" s="244">
        <v>48</v>
      </c>
      <c r="K23" s="244"/>
      <c r="L23" s="244"/>
      <c r="M23" s="244"/>
      <c r="N23" s="244">
        <v>36</v>
      </c>
      <c r="O23" s="400"/>
      <c r="P23" s="244"/>
      <c r="Q23" s="244"/>
      <c r="R23" s="244"/>
      <c r="S23" s="244"/>
      <c r="T23" s="244"/>
      <c r="U23" s="29"/>
      <c r="V23" s="29"/>
      <c r="W23" s="29"/>
      <c r="X23" s="29"/>
      <c r="Y23" s="29"/>
      <c r="Z23" s="29"/>
      <c r="AA23" s="29"/>
      <c r="AB23" s="29"/>
      <c r="AC23" s="29"/>
      <c r="AD23" s="400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522"/>
      <c r="BI23" s="507">
        <f t="shared" si="0"/>
        <v>84</v>
      </c>
    </row>
    <row r="24" spans="1:61" ht="15" customHeight="1" thickBot="1">
      <c r="A24" s="492">
        <v>21</v>
      </c>
      <c r="B24" s="494" t="s">
        <v>89</v>
      </c>
      <c r="C24" s="29"/>
      <c r="D24" s="29"/>
      <c r="E24" s="29"/>
      <c r="F24" s="244"/>
      <c r="G24" s="400"/>
      <c r="H24" s="400"/>
      <c r="I24" s="400"/>
      <c r="J24" s="244"/>
      <c r="K24" s="244"/>
      <c r="L24" s="244"/>
      <c r="M24" s="244"/>
      <c r="N24" s="244"/>
      <c r="O24" s="400"/>
      <c r="P24" s="244"/>
      <c r="Q24" s="244"/>
      <c r="R24" s="244"/>
      <c r="S24" s="244"/>
      <c r="T24" s="244"/>
      <c r="U24" s="29"/>
      <c r="V24" s="29"/>
      <c r="W24" s="29"/>
      <c r="X24" s="29"/>
      <c r="Y24" s="29"/>
      <c r="Z24" s="29">
        <v>4</v>
      </c>
      <c r="AA24" s="29"/>
      <c r="AB24" s="29"/>
      <c r="AC24" s="29">
        <v>21</v>
      </c>
      <c r="AD24" s="400"/>
      <c r="AE24" s="29">
        <v>39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522"/>
      <c r="BI24" s="507">
        <f t="shared" si="0"/>
        <v>64</v>
      </c>
    </row>
    <row r="25" spans="1:61" ht="15" customHeight="1" thickBot="1">
      <c r="A25" s="492">
        <v>22</v>
      </c>
      <c r="B25" s="494" t="s">
        <v>778</v>
      </c>
      <c r="C25" s="29"/>
      <c r="D25" s="29"/>
      <c r="E25" s="29">
        <v>6</v>
      </c>
      <c r="F25" s="244"/>
      <c r="G25" s="400">
        <v>12</v>
      </c>
      <c r="H25" s="400"/>
      <c r="I25" s="400"/>
      <c r="J25" s="244"/>
      <c r="K25" s="244">
        <v>13</v>
      </c>
      <c r="L25" s="244"/>
      <c r="M25" s="244"/>
      <c r="N25" s="244"/>
      <c r="O25" s="400"/>
      <c r="P25" s="244"/>
      <c r="Q25" s="244"/>
      <c r="R25" s="244"/>
      <c r="S25" s="244"/>
      <c r="T25" s="244">
        <v>10</v>
      </c>
      <c r="U25" s="29">
        <v>9</v>
      </c>
      <c r="V25" s="29"/>
      <c r="W25" s="29"/>
      <c r="X25" s="29">
        <v>12</v>
      </c>
      <c r="Y25" s="29"/>
      <c r="Z25" s="29"/>
      <c r="AA25" s="29"/>
      <c r="AB25" s="29"/>
      <c r="AC25" s="29"/>
      <c r="AD25" s="400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522"/>
      <c r="BI25" s="507">
        <f t="shared" si="0"/>
        <v>62</v>
      </c>
    </row>
    <row r="26" spans="1:61" ht="15" customHeight="1" thickBot="1">
      <c r="A26" s="492">
        <v>23</v>
      </c>
      <c r="B26" s="494" t="s">
        <v>67</v>
      </c>
      <c r="C26" s="29"/>
      <c r="D26" s="29"/>
      <c r="E26" s="29"/>
      <c r="F26" s="244"/>
      <c r="G26" s="400"/>
      <c r="H26" s="400"/>
      <c r="I26" s="400"/>
      <c r="J26" s="244"/>
      <c r="K26" s="244"/>
      <c r="L26" s="244"/>
      <c r="M26" s="244"/>
      <c r="N26" s="244"/>
      <c r="O26" s="400"/>
      <c r="P26" s="244"/>
      <c r="Q26" s="244"/>
      <c r="R26" s="244"/>
      <c r="S26" s="244"/>
      <c r="T26" s="244"/>
      <c r="U26" s="29"/>
      <c r="V26" s="29"/>
      <c r="W26" s="29"/>
      <c r="X26" s="29"/>
      <c r="Y26" s="29"/>
      <c r="Z26" s="29"/>
      <c r="AA26" s="29"/>
      <c r="AB26" s="29"/>
      <c r="AC26" s="29">
        <v>30</v>
      </c>
      <c r="AD26" s="400"/>
      <c r="AE26" s="29">
        <v>30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522"/>
      <c r="BI26" s="507">
        <f t="shared" si="0"/>
        <v>60</v>
      </c>
    </row>
    <row r="27" spans="1:61" ht="15" customHeight="1" thickBot="1">
      <c r="A27" s="492">
        <v>24</v>
      </c>
      <c r="B27" s="494" t="s">
        <v>90</v>
      </c>
      <c r="C27" s="29"/>
      <c r="D27" s="29"/>
      <c r="E27" s="29"/>
      <c r="F27" s="244"/>
      <c r="G27" s="400"/>
      <c r="H27" s="400"/>
      <c r="I27" s="400"/>
      <c r="J27" s="244"/>
      <c r="K27" s="244"/>
      <c r="L27" s="244"/>
      <c r="M27" s="244"/>
      <c r="N27" s="244"/>
      <c r="O27" s="400"/>
      <c r="P27" s="244"/>
      <c r="Q27" s="244"/>
      <c r="R27" s="244"/>
      <c r="S27" s="244"/>
      <c r="T27" s="244"/>
      <c r="U27" s="29"/>
      <c r="V27" s="29"/>
      <c r="W27" s="29"/>
      <c r="X27" s="29"/>
      <c r="Y27" s="29"/>
      <c r="Z27" s="29"/>
      <c r="AA27" s="29"/>
      <c r="AB27" s="29"/>
      <c r="AC27" s="29"/>
      <c r="AD27" s="400"/>
      <c r="AE27" s="29">
        <v>54</v>
      </c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522"/>
      <c r="BI27" s="507">
        <f t="shared" si="0"/>
        <v>54</v>
      </c>
    </row>
    <row r="28" spans="1:61" ht="15" customHeight="1" thickBot="1">
      <c r="A28" s="492">
        <v>25</v>
      </c>
      <c r="B28" s="494" t="s">
        <v>62</v>
      </c>
      <c r="C28" s="29"/>
      <c r="D28" s="29"/>
      <c r="E28" s="29"/>
      <c r="F28" s="244"/>
      <c r="G28" s="400"/>
      <c r="H28" s="400"/>
      <c r="I28" s="400"/>
      <c r="J28" s="244"/>
      <c r="K28" s="244"/>
      <c r="L28" s="244"/>
      <c r="M28" s="244"/>
      <c r="N28" s="244"/>
      <c r="O28" s="400"/>
      <c r="P28" s="244"/>
      <c r="Q28" s="244"/>
      <c r="R28" s="244"/>
      <c r="S28" s="244"/>
      <c r="T28" s="244"/>
      <c r="U28" s="29"/>
      <c r="V28" s="29"/>
      <c r="W28" s="29"/>
      <c r="X28" s="29"/>
      <c r="Y28" s="29"/>
      <c r="Z28" s="29"/>
      <c r="AA28" s="29"/>
      <c r="AB28" s="29"/>
      <c r="AC28" s="29"/>
      <c r="AD28" s="400"/>
      <c r="AE28" s="29"/>
      <c r="AF28" s="29"/>
      <c r="AG28" s="29"/>
      <c r="AH28" s="29"/>
      <c r="AI28" s="29">
        <v>48.5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522"/>
      <c r="BI28" s="507">
        <f t="shared" si="0"/>
        <v>48.5</v>
      </c>
    </row>
    <row r="29" spans="1:61" ht="15" customHeight="1" thickBot="1">
      <c r="A29" s="492">
        <v>26</v>
      </c>
      <c r="B29" s="494" t="s">
        <v>407</v>
      </c>
      <c r="C29" s="29"/>
      <c r="D29" s="29"/>
      <c r="E29" s="29"/>
      <c r="F29" s="244"/>
      <c r="G29" s="400"/>
      <c r="H29" s="400"/>
      <c r="I29" s="400"/>
      <c r="J29" s="244"/>
      <c r="K29" s="244"/>
      <c r="L29" s="244"/>
      <c r="M29" s="244"/>
      <c r="N29" s="244"/>
      <c r="O29" s="400"/>
      <c r="P29" s="244"/>
      <c r="Q29" s="244"/>
      <c r="R29" s="244"/>
      <c r="S29" s="244"/>
      <c r="T29" s="244"/>
      <c r="U29" s="29"/>
      <c r="V29" s="29"/>
      <c r="W29" s="29"/>
      <c r="X29" s="29"/>
      <c r="Y29" s="29"/>
      <c r="Z29" s="29"/>
      <c r="AA29" s="29"/>
      <c r="AB29" s="29"/>
      <c r="AC29" s="29">
        <v>15</v>
      </c>
      <c r="AD29" s="400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>
        <v>32</v>
      </c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522"/>
      <c r="BI29" s="507">
        <f t="shared" si="0"/>
        <v>47</v>
      </c>
    </row>
    <row r="30" spans="1:61" ht="15" customHeight="1" thickBot="1">
      <c r="A30" s="492">
        <v>27</v>
      </c>
      <c r="B30" s="494" t="s">
        <v>1043</v>
      </c>
      <c r="C30" s="29"/>
      <c r="D30" s="29"/>
      <c r="E30" s="29"/>
      <c r="F30" s="244"/>
      <c r="G30" s="400">
        <v>10</v>
      </c>
      <c r="H30" s="400"/>
      <c r="I30" s="400"/>
      <c r="J30" s="244"/>
      <c r="K30" s="244"/>
      <c r="L30" s="244"/>
      <c r="M30" s="244">
        <v>18</v>
      </c>
      <c r="N30" s="244"/>
      <c r="O30" s="400"/>
      <c r="P30" s="244"/>
      <c r="Q30" s="244"/>
      <c r="R30" s="244"/>
      <c r="S30" s="244"/>
      <c r="T30" s="244"/>
      <c r="U30" s="29">
        <v>11</v>
      </c>
      <c r="V30" s="29"/>
      <c r="W30" s="29"/>
      <c r="X30" s="29">
        <v>4</v>
      </c>
      <c r="Y30" s="29"/>
      <c r="Z30" s="29"/>
      <c r="AA30" s="29"/>
      <c r="AB30" s="29"/>
      <c r="AC30" s="29"/>
      <c r="AD30" s="400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522"/>
      <c r="BI30" s="507">
        <f t="shared" si="0"/>
        <v>43</v>
      </c>
    </row>
    <row r="31" spans="1:61" ht="15" customHeight="1" thickBot="1">
      <c r="A31" s="492">
        <v>28</v>
      </c>
      <c r="B31" s="494" t="s">
        <v>388</v>
      </c>
      <c r="C31" s="29"/>
      <c r="D31" s="29"/>
      <c r="E31" s="29"/>
      <c r="F31" s="244"/>
      <c r="G31" s="400"/>
      <c r="H31" s="400"/>
      <c r="I31" s="400"/>
      <c r="J31" s="244"/>
      <c r="K31" s="244"/>
      <c r="L31" s="244"/>
      <c r="M31" s="244"/>
      <c r="N31" s="244"/>
      <c r="O31" s="400"/>
      <c r="P31" s="244"/>
      <c r="Q31" s="244"/>
      <c r="R31" s="244"/>
      <c r="S31" s="244"/>
      <c r="T31" s="244"/>
      <c r="U31" s="29"/>
      <c r="V31" s="29"/>
      <c r="W31" s="29"/>
      <c r="X31" s="29"/>
      <c r="Y31" s="29"/>
      <c r="Z31" s="29"/>
      <c r="AA31" s="29"/>
      <c r="AB31" s="29"/>
      <c r="AC31" s="29">
        <v>42</v>
      </c>
      <c r="AD31" s="400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522"/>
      <c r="BI31" s="507">
        <f t="shared" si="0"/>
        <v>42</v>
      </c>
    </row>
    <row r="32" spans="1:61" ht="15" customHeight="1" thickBot="1">
      <c r="A32" s="492">
        <v>29</v>
      </c>
      <c r="B32" s="496" t="s">
        <v>131</v>
      </c>
      <c r="C32" s="29"/>
      <c r="D32" s="29"/>
      <c r="E32" s="29"/>
      <c r="F32" s="244"/>
      <c r="G32" s="400">
        <v>15</v>
      </c>
      <c r="H32" s="400"/>
      <c r="I32" s="400"/>
      <c r="J32" s="244"/>
      <c r="K32" s="244"/>
      <c r="L32" s="244"/>
      <c r="M32" s="244">
        <v>15</v>
      </c>
      <c r="N32" s="244"/>
      <c r="O32" s="400"/>
      <c r="P32" s="244"/>
      <c r="Q32" s="244"/>
      <c r="R32" s="244"/>
      <c r="S32" s="244"/>
      <c r="T32" s="244"/>
      <c r="U32" s="29"/>
      <c r="V32" s="29"/>
      <c r="W32" s="29"/>
      <c r="X32" s="29">
        <v>8</v>
      </c>
      <c r="Y32" s="29"/>
      <c r="Z32" s="29"/>
      <c r="AA32" s="29"/>
      <c r="AB32" s="29"/>
      <c r="AC32" s="29"/>
      <c r="AD32" s="400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522"/>
      <c r="BI32" s="507">
        <f t="shared" si="0"/>
        <v>38</v>
      </c>
    </row>
    <row r="33" spans="1:61" ht="15" customHeight="1" thickBot="1">
      <c r="A33" s="492">
        <v>30</v>
      </c>
      <c r="B33" s="496" t="s">
        <v>1088</v>
      </c>
      <c r="C33" s="29"/>
      <c r="D33" s="29"/>
      <c r="E33" s="29"/>
      <c r="F33" s="244"/>
      <c r="G33" s="400">
        <v>9</v>
      </c>
      <c r="H33" s="400"/>
      <c r="I33" s="400"/>
      <c r="J33" s="244"/>
      <c r="K33" s="244"/>
      <c r="L33" s="244"/>
      <c r="M33" s="244">
        <v>7</v>
      </c>
      <c r="N33" s="244"/>
      <c r="O33" s="400"/>
      <c r="P33" s="244"/>
      <c r="Q33" s="244"/>
      <c r="R33" s="244"/>
      <c r="S33" s="244"/>
      <c r="T33" s="244"/>
      <c r="U33" s="29"/>
      <c r="V33" s="29"/>
      <c r="W33" s="29"/>
      <c r="X33" s="29"/>
      <c r="Y33" s="29"/>
      <c r="Z33" s="29"/>
      <c r="AA33" s="29"/>
      <c r="AB33" s="29"/>
      <c r="AC33" s="29"/>
      <c r="AD33" s="400"/>
      <c r="AE33" s="29"/>
      <c r="AF33" s="29"/>
      <c r="AG33" s="29"/>
      <c r="AH33" s="29"/>
      <c r="AI33" s="29"/>
      <c r="AJ33" s="29"/>
      <c r="AK33" s="29"/>
      <c r="AL33" s="29"/>
      <c r="AM33" s="29"/>
      <c r="AN33" s="29">
        <v>6</v>
      </c>
      <c r="AO33" s="29"/>
      <c r="AP33" s="29"/>
      <c r="AQ33" s="29"/>
      <c r="AR33" s="29"/>
      <c r="AS33" s="29">
        <v>9</v>
      </c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522"/>
      <c r="BI33" s="507">
        <f t="shared" si="0"/>
        <v>31</v>
      </c>
    </row>
    <row r="34" spans="1:61" ht="15" customHeight="1" thickBot="1">
      <c r="A34" s="492">
        <v>31</v>
      </c>
      <c r="B34" s="494" t="s">
        <v>1130</v>
      </c>
      <c r="C34" s="29"/>
      <c r="D34" s="29"/>
      <c r="E34" s="29"/>
      <c r="F34" s="244"/>
      <c r="G34" s="400"/>
      <c r="H34" s="400"/>
      <c r="I34" s="400"/>
      <c r="J34" s="244"/>
      <c r="K34" s="244"/>
      <c r="L34" s="244"/>
      <c r="M34" s="244"/>
      <c r="N34" s="244"/>
      <c r="O34" s="400"/>
      <c r="P34" s="244"/>
      <c r="Q34" s="244"/>
      <c r="R34" s="244"/>
      <c r="S34" s="244"/>
      <c r="T34" s="244"/>
      <c r="U34" s="29"/>
      <c r="V34" s="29"/>
      <c r="W34" s="29"/>
      <c r="X34" s="29"/>
      <c r="Y34" s="29"/>
      <c r="Z34" s="29"/>
      <c r="AA34" s="29"/>
      <c r="AB34" s="29"/>
      <c r="AC34" s="29">
        <v>30</v>
      </c>
      <c r="AD34" s="400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522"/>
      <c r="BI34" s="507">
        <f t="shared" si="0"/>
        <v>30</v>
      </c>
    </row>
    <row r="35" spans="1:61" ht="15" customHeight="1" thickBot="1">
      <c r="A35" s="492">
        <v>31</v>
      </c>
      <c r="B35" s="494" t="s">
        <v>923</v>
      </c>
      <c r="C35" s="29"/>
      <c r="D35" s="29"/>
      <c r="E35" s="29"/>
      <c r="F35" s="244"/>
      <c r="G35" s="400"/>
      <c r="H35" s="400"/>
      <c r="I35" s="400"/>
      <c r="J35" s="244"/>
      <c r="K35" s="244"/>
      <c r="L35" s="244"/>
      <c r="M35" s="244"/>
      <c r="N35" s="244"/>
      <c r="O35" s="400"/>
      <c r="P35" s="244"/>
      <c r="Q35" s="244"/>
      <c r="R35" s="244"/>
      <c r="S35" s="244"/>
      <c r="T35" s="244"/>
      <c r="U35" s="29"/>
      <c r="V35" s="29"/>
      <c r="W35" s="29"/>
      <c r="X35" s="29"/>
      <c r="Y35" s="29"/>
      <c r="Z35" s="29"/>
      <c r="AA35" s="29"/>
      <c r="AB35" s="29"/>
      <c r="AC35" s="29">
        <v>15</v>
      </c>
      <c r="AD35" s="400"/>
      <c r="AE35" s="29">
        <v>15</v>
      </c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522"/>
      <c r="BI35" s="507">
        <f t="shared" si="0"/>
        <v>30</v>
      </c>
    </row>
    <row r="36" spans="1:61" ht="15" customHeight="1" thickBot="1">
      <c r="A36" s="492">
        <v>33</v>
      </c>
      <c r="B36" s="494" t="s">
        <v>71</v>
      </c>
      <c r="C36" s="29"/>
      <c r="D36" s="29"/>
      <c r="E36" s="29"/>
      <c r="F36" s="244"/>
      <c r="G36" s="400"/>
      <c r="H36" s="400"/>
      <c r="I36" s="400"/>
      <c r="J36" s="244"/>
      <c r="K36" s="244"/>
      <c r="L36" s="244"/>
      <c r="M36" s="244"/>
      <c r="N36" s="244"/>
      <c r="O36" s="400"/>
      <c r="P36" s="244"/>
      <c r="Q36" s="244"/>
      <c r="R36" s="244"/>
      <c r="S36" s="244"/>
      <c r="T36" s="244"/>
      <c r="U36" s="29"/>
      <c r="V36" s="29"/>
      <c r="W36" s="29"/>
      <c r="X36" s="29"/>
      <c r="Y36" s="29">
        <v>2</v>
      </c>
      <c r="Z36" s="29"/>
      <c r="AA36" s="29"/>
      <c r="AB36" s="29"/>
      <c r="AC36" s="29"/>
      <c r="AD36" s="400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>
        <v>25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522"/>
      <c r="BI36" s="507">
        <f t="shared" si="0"/>
        <v>27</v>
      </c>
    </row>
    <row r="37" spans="1:61" ht="15" customHeight="1" thickBot="1">
      <c r="A37" s="492">
        <v>34</v>
      </c>
      <c r="B37" s="494" t="s">
        <v>1146</v>
      </c>
      <c r="C37" s="29"/>
      <c r="D37" s="29"/>
      <c r="E37" s="29"/>
      <c r="F37" s="244"/>
      <c r="G37" s="400"/>
      <c r="H37" s="400"/>
      <c r="I37" s="400"/>
      <c r="J37" s="244"/>
      <c r="K37" s="244"/>
      <c r="L37" s="244"/>
      <c r="M37" s="244"/>
      <c r="N37" s="244"/>
      <c r="O37" s="400"/>
      <c r="P37" s="244"/>
      <c r="Q37" s="244"/>
      <c r="R37" s="244"/>
      <c r="S37" s="244"/>
      <c r="T37" s="244"/>
      <c r="U37" s="29"/>
      <c r="V37" s="29"/>
      <c r="W37" s="29"/>
      <c r="X37" s="29"/>
      <c r="Y37" s="29"/>
      <c r="Z37" s="29"/>
      <c r="AA37" s="29"/>
      <c r="AB37" s="29"/>
      <c r="AC37" s="29"/>
      <c r="AD37" s="400"/>
      <c r="AE37" s="29"/>
      <c r="AF37" s="29"/>
      <c r="AG37" s="29"/>
      <c r="AH37" s="29"/>
      <c r="AI37" s="29"/>
      <c r="AJ37" s="29"/>
      <c r="AK37" s="29"/>
      <c r="AL37" s="29"/>
      <c r="AM37" s="29"/>
      <c r="AN37" s="29">
        <v>24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522"/>
      <c r="BI37" s="507">
        <f t="shared" si="0"/>
        <v>24</v>
      </c>
    </row>
    <row r="38" spans="1:61" ht="15" customHeight="1" thickBot="1">
      <c r="A38" s="492">
        <v>35</v>
      </c>
      <c r="B38" s="496" t="s">
        <v>726</v>
      </c>
      <c r="C38" s="29"/>
      <c r="D38" s="29"/>
      <c r="E38" s="29"/>
      <c r="F38" s="244"/>
      <c r="G38" s="400">
        <v>8</v>
      </c>
      <c r="H38" s="400"/>
      <c r="I38" s="400"/>
      <c r="J38" s="244"/>
      <c r="K38" s="244"/>
      <c r="L38" s="244"/>
      <c r="M38" s="244">
        <v>11</v>
      </c>
      <c r="N38" s="244"/>
      <c r="O38" s="400"/>
      <c r="P38" s="244"/>
      <c r="Q38" s="244"/>
      <c r="R38" s="244"/>
      <c r="S38" s="244"/>
      <c r="T38" s="244"/>
      <c r="U38" s="29"/>
      <c r="V38" s="29"/>
      <c r="W38" s="29"/>
      <c r="X38" s="29"/>
      <c r="Y38" s="29"/>
      <c r="Z38" s="29"/>
      <c r="AA38" s="29"/>
      <c r="AB38" s="29"/>
      <c r="AC38" s="29"/>
      <c r="AD38" s="400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>
        <v>4</v>
      </c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522"/>
      <c r="BI38" s="507">
        <f t="shared" si="0"/>
        <v>23</v>
      </c>
    </row>
    <row r="39" spans="1:61" ht="15" customHeight="1" thickBot="1">
      <c r="A39" s="492">
        <v>36</v>
      </c>
      <c r="B39" s="494" t="s">
        <v>77</v>
      </c>
      <c r="C39" s="29"/>
      <c r="D39" s="29"/>
      <c r="E39" s="29"/>
      <c r="F39" s="244"/>
      <c r="G39" s="400"/>
      <c r="H39" s="400"/>
      <c r="I39" s="400"/>
      <c r="J39" s="244"/>
      <c r="K39" s="244"/>
      <c r="L39" s="244"/>
      <c r="M39" s="244">
        <v>8</v>
      </c>
      <c r="N39" s="244"/>
      <c r="O39" s="400"/>
      <c r="P39" s="244"/>
      <c r="Q39" s="244"/>
      <c r="R39" s="244"/>
      <c r="S39" s="244"/>
      <c r="T39" s="244"/>
      <c r="U39" s="29"/>
      <c r="V39" s="29"/>
      <c r="W39" s="29"/>
      <c r="X39" s="29"/>
      <c r="Y39" s="29">
        <v>3</v>
      </c>
      <c r="Z39" s="29"/>
      <c r="AA39" s="29"/>
      <c r="AB39" s="29"/>
      <c r="AC39" s="29"/>
      <c r="AD39" s="400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522"/>
      <c r="BI39" s="507">
        <f t="shared" si="0"/>
        <v>11</v>
      </c>
    </row>
    <row r="40" spans="1:61" ht="15" customHeight="1" thickBot="1">
      <c r="A40" s="492">
        <v>37</v>
      </c>
      <c r="B40" s="494" t="s">
        <v>945</v>
      </c>
      <c r="C40" s="29"/>
      <c r="D40" s="29"/>
      <c r="E40" s="29"/>
      <c r="F40" s="244"/>
      <c r="G40" s="400"/>
      <c r="H40" s="400"/>
      <c r="I40" s="400"/>
      <c r="J40" s="244"/>
      <c r="K40" s="244"/>
      <c r="L40" s="244"/>
      <c r="M40" s="244">
        <v>10</v>
      </c>
      <c r="N40" s="244"/>
      <c r="O40" s="400"/>
      <c r="P40" s="244"/>
      <c r="Q40" s="244"/>
      <c r="R40" s="244"/>
      <c r="S40" s="244"/>
      <c r="T40" s="244"/>
      <c r="U40" s="29"/>
      <c r="V40" s="504"/>
      <c r="W40" s="29"/>
      <c r="X40" s="29"/>
      <c r="Y40" s="29"/>
      <c r="Z40" s="29"/>
      <c r="AA40" s="29"/>
      <c r="AB40" s="29"/>
      <c r="AC40" s="29"/>
      <c r="AD40" s="400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522"/>
      <c r="BI40" s="507">
        <f t="shared" si="0"/>
        <v>10</v>
      </c>
    </row>
    <row r="41" spans="1:61" ht="15" customHeight="1" thickBot="1">
      <c r="A41" s="492">
        <v>38</v>
      </c>
      <c r="B41" s="494" t="s">
        <v>1089</v>
      </c>
      <c r="C41" s="29"/>
      <c r="D41" s="29"/>
      <c r="E41" s="29"/>
      <c r="F41" s="244"/>
      <c r="G41" s="400">
        <v>4</v>
      </c>
      <c r="H41" s="400"/>
      <c r="I41" s="400"/>
      <c r="J41" s="244"/>
      <c r="K41" s="244"/>
      <c r="L41" s="244"/>
      <c r="M41" s="244">
        <v>2</v>
      </c>
      <c r="N41" s="244"/>
      <c r="O41" s="400"/>
      <c r="P41" s="244"/>
      <c r="Q41" s="244"/>
      <c r="R41" s="244"/>
      <c r="S41" s="244"/>
      <c r="T41" s="244"/>
      <c r="U41" s="29">
        <v>3</v>
      </c>
      <c r="V41" s="29"/>
      <c r="W41" s="29"/>
      <c r="X41" s="29"/>
      <c r="Y41" s="29"/>
      <c r="Z41" s="29"/>
      <c r="AA41" s="29"/>
      <c r="AB41" s="29"/>
      <c r="AC41" s="29"/>
      <c r="AD41" s="400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522"/>
      <c r="BI41" s="507">
        <f t="shared" si="0"/>
        <v>9</v>
      </c>
    </row>
    <row r="42" spans="1:61" ht="15" customHeight="1" thickBot="1">
      <c r="A42" s="492">
        <v>38</v>
      </c>
      <c r="B42" s="494" t="s">
        <v>633</v>
      </c>
      <c r="C42" s="29"/>
      <c r="D42" s="29"/>
      <c r="E42" s="29"/>
      <c r="F42" s="244"/>
      <c r="G42" s="400"/>
      <c r="H42" s="400"/>
      <c r="I42" s="400"/>
      <c r="J42" s="244"/>
      <c r="K42" s="244"/>
      <c r="L42" s="244"/>
      <c r="M42" s="244"/>
      <c r="N42" s="244"/>
      <c r="O42" s="400"/>
      <c r="P42" s="244"/>
      <c r="Q42" s="244"/>
      <c r="R42" s="244"/>
      <c r="S42" s="244"/>
      <c r="T42" s="244"/>
      <c r="U42" s="29"/>
      <c r="V42" s="29"/>
      <c r="W42" s="29"/>
      <c r="X42" s="29"/>
      <c r="Y42" s="29"/>
      <c r="Z42" s="29"/>
      <c r="AA42" s="29"/>
      <c r="AB42" s="29"/>
      <c r="AC42" s="29"/>
      <c r="AD42" s="400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>
        <v>6</v>
      </c>
      <c r="AS42" s="29">
        <v>3</v>
      </c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522"/>
      <c r="BI42" s="507">
        <f t="shared" si="0"/>
        <v>9</v>
      </c>
    </row>
    <row r="43" spans="1:61" ht="15" customHeight="1" thickBot="1">
      <c r="A43" s="492">
        <v>40</v>
      </c>
      <c r="B43" s="494" t="s">
        <v>92</v>
      </c>
      <c r="C43" s="29"/>
      <c r="D43" s="29"/>
      <c r="E43" s="29"/>
      <c r="F43" s="244"/>
      <c r="G43" s="400"/>
      <c r="H43" s="400"/>
      <c r="I43" s="400"/>
      <c r="J43" s="244"/>
      <c r="K43" s="244"/>
      <c r="L43" s="244"/>
      <c r="M43" s="244"/>
      <c r="N43" s="244"/>
      <c r="O43" s="400"/>
      <c r="P43" s="244"/>
      <c r="Q43" s="244"/>
      <c r="R43" s="244"/>
      <c r="S43" s="244"/>
      <c r="T43" s="244"/>
      <c r="U43" s="29"/>
      <c r="V43" s="29"/>
      <c r="W43" s="29"/>
      <c r="X43" s="29"/>
      <c r="Y43" s="29"/>
      <c r="Z43" s="29"/>
      <c r="AA43" s="29"/>
      <c r="AB43" s="29"/>
      <c r="AC43" s="29"/>
      <c r="AD43" s="400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8</v>
      </c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522"/>
      <c r="BI43" s="507">
        <f t="shared" si="0"/>
        <v>8</v>
      </c>
    </row>
    <row r="44" spans="1:61" ht="15" customHeight="1" thickBot="1">
      <c r="A44" s="492">
        <v>41</v>
      </c>
      <c r="B44" s="494" t="s">
        <v>549</v>
      </c>
      <c r="C44" s="29"/>
      <c r="D44" s="29"/>
      <c r="E44" s="29"/>
      <c r="F44" s="244"/>
      <c r="G44" s="400"/>
      <c r="H44" s="400"/>
      <c r="I44" s="400"/>
      <c r="J44" s="244"/>
      <c r="K44" s="244"/>
      <c r="L44" s="244"/>
      <c r="M44" s="244">
        <v>6</v>
      </c>
      <c r="N44" s="244"/>
      <c r="O44" s="400"/>
      <c r="P44" s="244"/>
      <c r="Q44" s="244"/>
      <c r="R44" s="244"/>
      <c r="S44" s="244"/>
      <c r="T44" s="244"/>
      <c r="U44" s="29"/>
      <c r="V44" s="29"/>
      <c r="W44" s="29"/>
      <c r="X44" s="29"/>
      <c r="Y44" s="29"/>
      <c r="Z44" s="29"/>
      <c r="AA44" s="29"/>
      <c r="AB44" s="29"/>
      <c r="AC44" s="29"/>
      <c r="AD44" s="400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522"/>
      <c r="BI44" s="507">
        <f t="shared" si="0"/>
        <v>6</v>
      </c>
    </row>
    <row r="45" spans="1:61" ht="15" customHeight="1" thickBot="1">
      <c r="A45" s="492">
        <v>41</v>
      </c>
      <c r="B45" s="494" t="s">
        <v>1170</v>
      </c>
      <c r="C45" s="29"/>
      <c r="D45" s="29"/>
      <c r="E45" s="29"/>
      <c r="F45" s="244"/>
      <c r="G45" s="400"/>
      <c r="H45" s="400"/>
      <c r="I45" s="400"/>
      <c r="J45" s="244"/>
      <c r="K45" s="244"/>
      <c r="L45" s="244"/>
      <c r="M45" s="244"/>
      <c r="N45" s="244"/>
      <c r="O45" s="400"/>
      <c r="P45" s="244"/>
      <c r="Q45" s="244"/>
      <c r="R45" s="244"/>
      <c r="S45" s="244"/>
      <c r="T45" s="244"/>
      <c r="U45" s="29"/>
      <c r="V45" s="29"/>
      <c r="W45" s="29"/>
      <c r="X45" s="29"/>
      <c r="Y45" s="29"/>
      <c r="Z45" s="29"/>
      <c r="AA45" s="29"/>
      <c r="AB45" s="29"/>
      <c r="AC45" s="29"/>
      <c r="AD45" s="400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>
        <v>6</v>
      </c>
      <c r="BE45" s="29"/>
      <c r="BF45" s="29"/>
      <c r="BG45" s="29"/>
      <c r="BH45" s="522"/>
      <c r="BI45" s="507">
        <f t="shared" si="0"/>
        <v>6</v>
      </c>
    </row>
    <row r="46" spans="1:61" ht="15" customHeight="1" thickBot="1">
      <c r="A46" s="492">
        <v>43</v>
      </c>
      <c r="B46" s="494" t="s">
        <v>1098</v>
      </c>
      <c r="C46" s="29"/>
      <c r="D46" s="29"/>
      <c r="E46" s="29"/>
      <c r="F46" s="244"/>
      <c r="G46" s="400"/>
      <c r="H46" s="400"/>
      <c r="I46" s="400"/>
      <c r="J46" s="244"/>
      <c r="K46" s="244"/>
      <c r="L46" s="244"/>
      <c r="M46" s="244">
        <v>5</v>
      </c>
      <c r="N46" s="244"/>
      <c r="O46" s="400"/>
      <c r="P46" s="244"/>
      <c r="Q46" s="244"/>
      <c r="R46" s="244"/>
      <c r="S46" s="244"/>
      <c r="T46" s="244"/>
      <c r="U46" s="29"/>
      <c r="V46" s="29"/>
      <c r="W46" s="29"/>
      <c r="X46" s="29"/>
      <c r="Y46" s="29"/>
      <c r="Z46" s="29"/>
      <c r="AA46" s="29"/>
      <c r="AB46" s="29"/>
      <c r="AC46" s="29"/>
      <c r="AD46" s="400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522"/>
      <c r="BI46" s="507">
        <f t="shared" si="0"/>
        <v>5</v>
      </c>
    </row>
    <row r="47" spans="1:61" ht="15" customHeight="1" thickBot="1">
      <c r="A47" s="492">
        <v>43</v>
      </c>
      <c r="B47" s="494" t="s">
        <v>1120</v>
      </c>
      <c r="C47" s="29"/>
      <c r="D47" s="29"/>
      <c r="E47" s="29"/>
      <c r="F47" s="244"/>
      <c r="G47" s="400"/>
      <c r="H47" s="400"/>
      <c r="I47" s="400"/>
      <c r="J47" s="244"/>
      <c r="K47" s="244"/>
      <c r="L47" s="244"/>
      <c r="M47" s="244"/>
      <c r="N47" s="244"/>
      <c r="O47" s="400"/>
      <c r="P47" s="244"/>
      <c r="Q47" s="244"/>
      <c r="R47" s="244"/>
      <c r="S47" s="244"/>
      <c r="T47" s="244"/>
      <c r="U47" s="29"/>
      <c r="V47" s="29"/>
      <c r="W47" s="29"/>
      <c r="X47" s="29"/>
      <c r="Y47" s="29">
        <v>5</v>
      </c>
      <c r="Z47" s="29"/>
      <c r="AA47" s="29"/>
      <c r="AB47" s="29"/>
      <c r="AC47" s="29"/>
      <c r="AD47" s="400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522"/>
      <c r="BI47" s="507">
        <f t="shared" si="0"/>
        <v>5</v>
      </c>
    </row>
    <row r="48" spans="1:61" ht="15" customHeight="1">
      <c r="A48" s="492">
        <v>45</v>
      </c>
      <c r="B48" s="494" t="s">
        <v>78</v>
      </c>
      <c r="C48" s="29"/>
      <c r="D48" s="29"/>
      <c r="E48" s="29"/>
      <c r="F48" s="244"/>
      <c r="G48" s="400"/>
      <c r="H48" s="400"/>
      <c r="I48" s="400"/>
      <c r="J48" s="244"/>
      <c r="K48" s="244"/>
      <c r="L48" s="244"/>
      <c r="M48" s="244"/>
      <c r="N48" s="244"/>
      <c r="O48" s="400"/>
      <c r="P48" s="244"/>
      <c r="Q48" s="244"/>
      <c r="R48" s="244"/>
      <c r="S48" s="244"/>
      <c r="T48" s="244"/>
      <c r="U48" s="29"/>
      <c r="V48" s="29"/>
      <c r="W48" s="29"/>
      <c r="X48" s="29"/>
      <c r="Y48" s="29"/>
      <c r="Z48" s="29"/>
      <c r="AA48" s="29"/>
      <c r="AB48" s="29"/>
      <c r="AC48" s="29"/>
      <c r="AD48" s="400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>
        <v>2</v>
      </c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522"/>
      <c r="BI48" s="507">
        <f t="shared" si="0"/>
        <v>2</v>
      </c>
    </row>
    <row r="49" spans="2:60" ht="13.5" thickBot="1">
      <c r="B49" s="302"/>
    </row>
    <row r="50" spans="2:60" ht="13.5" thickBot="1">
      <c r="C50" s="490" t="s">
        <v>1065</v>
      </c>
      <c r="D50" s="342" t="s">
        <v>32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508" t="s">
        <v>33</v>
      </c>
      <c r="V50" s="342"/>
      <c r="W50" s="445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</row>
    <row r="51" spans="2:60">
      <c r="C51" s="487">
        <v>1</v>
      </c>
      <c r="D51" s="477" t="s">
        <v>1077</v>
      </c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519" t="s">
        <v>1078</v>
      </c>
      <c r="V51" s="520"/>
      <c r="W51" s="521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</row>
    <row r="52" spans="2:60">
      <c r="C52" s="487">
        <v>2</v>
      </c>
      <c r="D52" s="459" t="s">
        <v>1080</v>
      </c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2" t="s">
        <v>1081</v>
      </c>
      <c r="V52" s="509"/>
      <c r="W52" s="483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</row>
    <row r="53" spans="2:60">
      <c r="C53" s="428">
        <v>3</v>
      </c>
      <c r="D53" s="466" t="s">
        <v>1086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38" t="s">
        <v>1087</v>
      </c>
      <c r="V53" s="511"/>
      <c r="W53" s="427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</row>
    <row r="54" spans="2:60">
      <c r="C54" s="428">
        <v>4</v>
      </c>
      <c r="D54" s="459" t="s">
        <v>1084</v>
      </c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2" t="s">
        <v>1085</v>
      </c>
      <c r="V54" s="509"/>
      <c r="W54" s="483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</row>
    <row r="55" spans="2:60">
      <c r="C55" s="428">
        <v>5</v>
      </c>
      <c r="D55" s="481" t="s">
        <v>1090</v>
      </c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2" t="s">
        <v>1091</v>
      </c>
      <c r="V55" s="509"/>
      <c r="W55" s="483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</row>
    <row r="56" spans="2:60">
      <c r="C56" s="428">
        <v>6</v>
      </c>
      <c r="D56" s="481" t="s">
        <v>1103</v>
      </c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2" t="s">
        <v>1104</v>
      </c>
      <c r="V56" s="509"/>
      <c r="W56" s="483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</row>
    <row r="57" spans="2:60">
      <c r="C57" s="428">
        <v>7</v>
      </c>
      <c r="D57" s="484" t="s">
        <v>1096</v>
      </c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2" t="s">
        <v>1097</v>
      </c>
      <c r="V57" s="509"/>
      <c r="W57" s="483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</row>
    <row r="58" spans="2:60">
      <c r="C58" s="428">
        <v>8</v>
      </c>
      <c r="D58" s="484" t="s">
        <v>1101</v>
      </c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2" t="s">
        <v>1102</v>
      </c>
      <c r="V58" s="509"/>
      <c r="W58" s="483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</row>
    <row r="59" spans="2:60">
      <c r="C59" s="428">
        <v>9</v>
      </c>
      <c r="D59" s="484" t="s">
        <v>1108</v>
      </c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2" t="s">
        <v>1109</v>
      </c>
      <c r="V59" s="509"/>
      <c r="W59" s="483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</row>
    <row r="60" spans="2:60">
      <c r="C60" s="428">
        <v>10</v>
      </c>
      <c r="D60" s="484" t="s">
        <v>1110</v>
      </c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2" t="s">
        <v>1111</v>
      </c>
      <c r="V60" s="509"/>
      <c r="W60" s="483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</row>
    <row r="61" spans="2:60">
      <c r="C61" s="480">
        <v>11</v>
      </c>
      <c r="D61" s="484" t="s">
        <v>1112</v>
      </c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2" t="s">
        <v>1113</v>
      </c>
      <c r="V61" s="509"/>
      <c r="W61" s="483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</row>
    <row r="62" spans="2:60">
      <c r="C62" s="480">
        <v>12</v>
      </c>
      <c r="D62" s="484" t="s">
        <v>974</v>
      </c>
      <c r="E62" s="486"/>
      <c r="F62" s="486"/>
      <c r="G62" s="486"/>
      <c r="H62" s="486"/>
      <c r="I62" s="486"/>
      <c r="J62" s="486"/>
      <c r="K62" s="486"/>
      <c r="L62" s="486"/>
      <c r="M62" s="486"/>
      <c r="N62" s="486"/>
      <c r="O62" s="486"/>
      <c r="P62" s="486"/>
      <c r="Q62" s="486"/>
      <c r="R62" s="486"/>
      <c r="S62" s="486"/>
      <c r="T62" s="486"/>
      <c r="U62" s="482" t="s">
        <v>1117</v>
      </c>
      <c r="V62" s="509"/>
      <c r="W62" s="483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</row>
    <row r="63" spans="2:60">
      <c r="C63" s="480">
        <v>13</v>
      </c>
      <c r="D63" s="484" t="s">
        <v>1118</v>
      </c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2" t="s">
        <v>1119</v>
      </c>
      <c r="V63" s="509"/>
      <c r="W63" s="483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</row>
    <row r="64" spans="2:60">
      <c r="C64" s="480">
        <v>14</v>
      </c>
      <c r="D64" s="484" t="s">
        <v>1121</v>
      </c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2" t="s">
        <v>1122</v>
      </c>
      <c r="V64" s="509"/>
      <c r="W64" s="483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</row>
    <row r="65" spans="3:60">
      <c r="C65" s="480">
        <v>15</v>
      </c>
      <c r="D65" s="484" t="s">
        <v>1125</v>
      </c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2" t="s">
        <v>1126</v>
      </c>
      <c r="V65" s="509"/>
      <c r="W65" s="483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</row>
    <row r="66" spans="3:60">
      <c r="C66" s="480">
        <v>16</v>
      </c>
      <c r="D66" s="505" t="s">
        <v>1137</v>
      </c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506"/>
      <c r="U66" s="482" t="s">
        <v>1138</v>
      </c>
      <c r="V66" s="509"/>
      <c r="W66" s="483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</row>
    <row r="67" spans="3:60">
      <c r="C67" s="480">
        <v>17</v>
      </c>
      <c r="D67" s="505" t="s">
        <v>1139</v>
      </c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506"/>
      <c r="U67" s="482" t="s">
        <v>1140</v>
      </c>
      <c r="V67" s="509"/>
      <c r="W67" s="483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</row>
    <row r="68" spans="3:60">
      <c r="C68" s="480">
        <v>18</v>
      </c>
      <c r="D68" s="505" t="s">
        <v>1152</v>
      </c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506"/>
      <c r="U68" s="482" t="s">
        <v>1153</v>
      </c>
      <c r="V68" s="509"/>
      <c r="W68" s="483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</row>
    <row r="69" spans="3:60">
      <c r="C69" s="480">
        <v>19</v>
      </c>
      <c r="D69" s="505" t="s">
        <v>1059</v>
      </c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506"/>
      <c r="U69" s="482" t="s">
        <v>1154</v>
      </c>
      <c r="V69" s="509"/>
      <c r="W69" s="483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</row>
    <row r="70" spans="3:60">
      <c r="C70" s="512"/>
      <c r="D70" s="513"/>
      <c r="E70" s="513"/>
      <c r="F70" s="513"/>
      <c r="G70" s="513"/>
      <c r="H70" s="513"/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0"/>
      <c r="V70" s="510"/>
      <c r="W70" s="51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</row>
    <row r="71" spans="3:60" ht="13.5" thickBot="1">
      <c r="C71" s="359"/>
      <c r="D71" s="299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299"/>
      <c r="V71" s="299"/>
      <c r="W71" s="299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</row>
    <row r="72" spans="3:60" ht="13.5" thickBot="1">
      <c r="C72" s="517" t="s">
        <v>1065</v>
      </c>
      <c r="D72" s="317" t="s">
        <v>373</v>
      </c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518" t="s">
        <v>33</v>
      </c>
      <c r="V72" s="317"/>
      <c r="W72" s="330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</row>
    <row r="73" spans="3:60">
      <c r="C73" s="514" t="s">
        <v>97</v>
      </c>
      <c r="D73" s="515" t="s">
        <v>1075</v>
      </c>
      <c r="E73" s="516"/>
      <c r="F73" s="516"/>
      <c r="G73" s="516"/>
      <c r="H73" s="516"/>
      <c r="I73" s="516"/>
      <c r="J73" s="516"/>
      <c r="K73" s="516"/>
      <c r="L73" s="516"/>
      <c r="M73" s="516"/>
      <c r="N73" s="516"/>
      <c r="O73" s="516"/>
      <c r="P73" s="516"/>
      <c r="Q73" s="516"/>
      <c r="R73" s="516"/>
      <c r="S73" s="516"/>
      <c r="T73" s="516"/>
      <c r="U73" s="413" t="s">
        <v>1076</v>
      </c>
      <c r="V73" s="477"/>
      <c r="W73" s="414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</row>
    <row r="74" spans="3:60">
      <c r="C74" s="489" t="s">
        <v>250</v>
      </c>
      <c r="D74" s="479" t="s">
        <v>1082</v>
      </c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39" t="s">
        <v>1083</v>
      </c>
      <c r="V74" s="459"/>
      <c r="W74" s="431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</row>
    <row r="75" spans="3:60">
      <c r="C75" s="489" t="s">
        <v>253</v>
      </c>
      <c r="D75" s="479" t="s">
        <v>1092</v>
      </c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39" t="s">
        <v>1093</v>
      </c>
      <c r="V75" s="459"/>
      <c r="W75" s="431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</row>
    <row r="76" spans="3:60">
      <c r="C76" s="489" t="s">
        <v>955</v>
      </c>
      <c r="D76" s="479" t="s">
        <v>1094</v>
      </c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39" t="s">
        <v>1095</v>
      </c>
      <c r="V76" s="459"/>
      <c r="W76" s="431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</row>
    <row r="77" spans="3:60">
      <c r="C77" s="489" t="s">
        <v>956</v>
      </c>
      <c r="D77" s="479" t="s">
        <v>1099</v>
      </c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39" t="s">
        <v>1100</v>
      </c>
      <c r="V77" s="459"/>
      <c r="W77" s="431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</row>
    <row r="78" spans="3:60">
      <c r="C78" s="489" t="s">
        <v>962</v>
      </c>
      <c r="D78" s="479" t="s">
        <v>1094</v>
      </c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39" t="s">
        <v>1105</v>
      </c>
      <c r="V78" s="459"/>
      <c r="W78" s="431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</row>
    <row r="79" spans="3:60">
      <c r="C79" s="489" t="s">
        <v>972</v>
      </c>
      <c r="D79" s="356" t="s">
        <v>1106</v>
      </c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433" t="s">
        <v>1105</v>
      </c>
      <c r="V79" s="434"/>
      <c r="W79" s="432"/>
    </row>
    <row r="80" spans="3:60">
      <c r="C80" s="489" t="s">
        <v>973</v>
      </c>
      <c r="D80" s="472" t="s">
        <v>1099</v>
      </c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101" t="s">
        <v>1107</v>
      </c>
      <c r="V80" s="470"/>
      <c r="W80" s="471"/>
    </row>
    <row r="81" spans="3:23">
      <c r="C81" s="489" t="s">
        <v>982</v>
      </c>
      <c r="D81" s="472" t="s">
        <v>1114</v>
      </c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101" t="s">
        <v>1115</v>
      </c>
      <c r="V81" s="470"/>
      <c r="W81" s="471"/>
    </row>
    <row r="82" spans="3:23">
      <c r="C82" s="489" t="s">
        <v>985</v>
      </c>
      <c r="D82" s="472" t="s">
        <v>1114</v>
      </c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88"/>
      <c r="U82" s="101" t="s">
        <v>1116</v>
      </c>
      <c r="V82" s="470"/>
      <c r="W82" s="471"/>
    </row>
    <row r="83" spans="3:23">
      <c r="C83" s="489" t="s">
        <v>987</v>
      </c>
      <c r="D83" s="472" t="s">
        <v>1123</v>
      </c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101" t="s">
        <v>1124</v>
      </c>
      <c r="V83" s="470"/>
      <c r="W83" s="471"/>
    </row>
    <row r="84" spans="3:23">
      <c r="C84" s="489" t="s">
        <v>990</v>
      </c>
      <c r="D84" s="472" t="s">
        <v>1127</v>
      </c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101" t="s">
        <v>1128</v>
      </c>
      <c r="V84" s="470"/>
      <c r="W84" s="471"/>
    </row>
    <row r="85" spans="3:23">
      <c r="C85" s="489" t="s">
        <v>993</v>
      </c>
      <c r="D85" s="472" t="s">
        <v>1123</v>
      </c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101" t="s">
        <v>1128</v>
      </c>
      <c r="V85" s="470"/>
      <c r="W85" s="471"/>
    </row>
    <row r="86" spans="3:23">
      <c r="C86" s="489" t="s">
        <v>996</v>
      </c>
      <c r="D86" s="472" t="s">
        <v>1127</v>
      </c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8"/>
      <c r="U86" s="101" t="s">
        <v>1129</v>
      </c>
      <c r="V86" s="470"/>
      <c r="W86" s="471"/>
    </row>
    <row r="87" spans="3:23">
      <c r="C87" s="489" t="s">
        <v>998</v>
      </c>
      <c r="D87" s="479" t="s">
        <v>1131</v>
      </c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39" t="s">
        <v>1132</v>
      </c>
      <c r="V87" s="459"/>
      <c r="W87" s="431"/>
    </row>
    <row r="88" spans="3:23">
      <c r="C88" s="489" t="s">
        <v>1002</v>
      </c>
      <c r="D88" s="475" t="s">
        <v>1133</v>
      </c>
      <c r="E88" s="476"/>
      <c r="F88" s="476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  <c r="S88" s="476"/>
      <c r="T88" s="476"/>
      <c r="U88" s="413" t="s">
        <v>1134</v>
      </c>
      <c r="V88" s="477"/>
      <c r="W88" s="414"/>
    </row>
    <row r="89" spans="3:23">
      <c r="C89" s="489" t="s">
        <v>1005</v>
      </c>
      <c r="D89" s="475" t="s">
        <v>1135</v>
      </c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  <c r="T89" s="476"/>
      <c r="U89" s="413" t="s">
        <v>1136</v>
      </c>
      <c r="V89" s="477"/>
      <c r="W89" s="414"/>
    </row>
    <row r="90" spans="3:23">
      <c r="C90" s="489" t="s">
        <v>1008</v>
      </c>
      <c r="D90" s="475" t="s">
        <v>1141</v>
      </c>
      <c r="E90" s="476"/>
      <c r="F90" s="476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6"/>
      <c r="S90" s="476"/>
      <c r="T90" s="476"/>
      <c r="U90" s="413" t="s">
        <v>1142</v>
      </c>
      <c r="V90" s="477"/>
      <c r="W90" s="414"/>
    </row>
    <row r="91" spans="3:23">
      <c r="C91" s="489" t="s">
        <v>1011</v>
      </c>
      <c r="D91" s="475" t="s">
        <v>1147</v>
      </c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13" t="s">
        <v>1148</v>
      </c>
      <c r="V91" s="477"/>
      <c r="W91" s="414"/>
    </row>
    <row r="92" spans="3:23">
      <c r="C92" s="489" t="s">
        <v>1014</v>
      </c>
      <c r="D92" s="475" t="s">
        <v>1143</v>
      </c>
      <c r="E92" s="476"/>
      <c r="F92" s="476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  <c r="S92" s="476"/>
      <c r="T92" s="476"/>
      <c r="U92" s="413" t="s">
        <v>1144</v>
      </c>
      <c r="V92" s="477"/>
      <c r="W92" s="414"/>
    </row>
    <row r="93" spans="3:23">
      <c r="C93" s="489" t="s">
        <v>1015</v>
      </c>
      <c r="D93" s="475" t="s">
        <v>1145</v>
      </c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S93" s="476"/>
      <c r="T93" s="476"/>
      <c r="U93" s="413" t="s">
        <v>1144</v>
      </c>
      <c r="V93" s="477"/>
      <c r="W93" s="414"/>
    </row>
    <row r="94" spans="3:23">
      <c r="C94" s="489" t="s">
        <v>1016</v>
      </c>
      <c r="D94" s="475" t="s">
        <v>1143</v>
      </c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413" t="s">
        <v>1149</v>
      </c>
      <c r="V94" s="477"/>
      <c r="W94" s="414"/>
    </row>
    <row r="95" spans="3:23">
      <c r="C95" s="489" t="s">
        <v>1018</v>
      </c>
      <c r="D95" s="475" t="s">
        <v>1150</v>
      </c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13" t="s">
        <v>1151</v>
      </c>
      <c r="V95" s="477"/>
      <c r="W95" s="414"/>
    </row>
    <row r="96" spans="3:23">
      <c r="C96" s="489" t="s">
        <v>1020</v>
      </c>
      <c r="D96" s="457" t="s">
        <v>1021</v>
      </c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39" t="s">
        <v>1151</v>
      </c>
      <c r="V96" s="459"/>
      <c r="W96" s="431"/>
    </row>
    <row r="97" spans="2:61">
      <c r="B97" s="69"/>
      <c r="C97" s="489" t="s">
        <v>1024</v>
      </c>
      <c r="D97" s="457" t="s">
        <v>1155</v>
      </c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39" t="s">
        <v>1156</v>
      </c>
      <c r="V97" s="459"/>
      <c r="W97" s="431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</row>
    <row r="98" spans="2:61">
      <c r="B98" s="69"/>
      <c r="C98" s="489" t="s">
        <v>1027</v>
      </c>
      <c r="D98" s="457" t="s">
        <v>983</v>
      </c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/>
      <c r="R98" s="458"/>
      <c r="S98" s="458"/>
      <c r="T98" s="458"/>
      <c r="U98" s="39" t="s">
        <v>1156</v>
      </c>
      <c r="V98" s="459"/>
      <c r="W98" s="431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</row>
    <row r="99" spans="2:61">
      <c r="B99" s="69"/>
      <c r="C99" s="489" t="s">
        <v>1028</v>
      </c>
      <c r="D99" s="457" t="s">
        <v>983</v>
      </c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39" t="s">
        <v>1157</v>
      </c>
      <c r="V99" s="459"/>
      <c r="W99" s="431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</row>
    <row r="100" spans="2:61">
      <c r="B100" s="69"/>
      <c r="C100" s="489" t="s">
        <v>1031</v>
      </c>
      <c r="D100" s="457" t="s">
        <v>1155</v>
      </c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  <c r="T100" s="458"/>
      <c r="U100" s="39" t="s">
        <v>1157</v>
      </c>
      <c r="V100" s="459"/>
      <c r="W100" s="431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</row>
    <row r="101" spans="2:61">
      <c r="B101" s="69"/>
      <c r="C101" s="489" t="s">
        <v>1034</v>
      </c>
      <c r="D101" s="457" t="s">
        <v>1158</v>
      </c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8"/>
      <c r="S101" s="458"/>
      <c r="T101" s="458"/>
      <c r="U101" s="39" t="s">
        <v>1159</v>
      </c>
      <c r="V101" s="459"/>
      <c r="W101" s="431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</row>
    <row r="102" spans="2:61">
      <c r="B102" s="69"/>
      <c r="C102" s="489" t="s">
        <v>1036</v>
      </c>
      <c r="D102" s="457" t="s">
        <v>1160</v>
      </c>
      <c r="E102" s="458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39" t="s">
        <v>1161</v>
      </c>
      <c r="V102" s="459"/>
      <c r="W102" s="431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</row>
    <row r="103" spans="2:61">
      <c r="B103" s="69"/>
      <c r="C103" s="489" t="s">
        <v>1042</v>
      </c>
      <c r="D103" s="457" t="s">
        <v>1162</v>
      </c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39" t="s">
        <v>1163</v>
      </c>
      <c r="V103" s="459"/>
      <c r="W103" s="431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</row>
    <row r="104" spans="2:61">
      <c r="B104" s="69"/>
      <c r="C104" s="489" t="s">
        <v>1044</v>
      </c>
      <c r="D104" s="457" t="s">
        <v>1164</v>
      </c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/>
      <c r="U104" s="39" t="s">
        <v>1163</v>
      </c>
      <c r="V104" s="459"/>
      <c r="W104" s="431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</row>
    <row r="105" spans="2:61">
      <c r="B105" s="69"/>
      <c r="C105" s="489" t="s">
        <v>1047</v>
      </c>
      <c r="D105" s="457" t="s">
        <v>1165</v>
      </c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39" t="s">
        <v>1166</v>
      </c>
      <c r="V105" s="459"/>
      <c r="W105" s="431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</row>
    <row r="106" spans="2:61">
      <c r="B106" s="69"/>
      <c r="C106" s="489" t="s">
        <v>1050</v>
      </c>
      <c r="D106" s="457" t="s">
        <v>1167</v>
      </c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39" t="s">
        <v>1168</v>
      </c>
      <c r="V106" s="459"/>
      <c r="W106" s="431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</row>
    <row r="107" spans="2:61">
      <c r="B107" s="69"/>
      <c r="C107" s="489" t="s">
        <v>1067</v>
      </c>
      <c r="D107" s="457" t="s">
        <v>1040</v>
      </c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39" t="s">
        <v>1169</v>
      </c>
      <c r="V107" s="459"/>
      <c r="W107" s="431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</row>
    <row r="108" spans="2:61">
      <c r="B108" s="69"/>
      <c r="C108" s="489" t="s">
        <v>1069</v>
      </c>
      <c r="D108" s="457" t="s">
        <v>1171</v>
      </c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39" t="s">
        <v>1172</v>
      </c>
      <c r="V108" s="459"/>
      <c r="W108" s="431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</row>
    <row r="109" spans="2:61">
      <c r="B109" s="69"/>
      <c r="C109" s="489" t="s">
        <v>1072</v>
      </c>
      <c r="D109" s="457" t="s">
        <v>1173</v>
      </c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39" t="s">
        <v>1174</v>
      </c>
      <c r="V109" s="459"/>
      <c r="W109" s="431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</row>
    <row r="110" spans="2:61">
      <c r="B110" s="69"/>
      <c r="C110" s="489" t="s">
        <v>1175</v>
      </c>
      <c r="D110" s="457" t="s">
        <v>1068</v>
      </c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39" t="s">
        <v>1176</v>
      </c>
      <c r="V110" s="459"/>
      <c r="W110" s="431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</row>
    <row r="111" spans="2:61">
      <c r="B111" s="69"/>
      <c r="C111" s="489" t="s">
        <v>1177</v>
      </c>
      <c r="D111" s="457" t="s">
        <v>1179</v>
      </c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39" t="s">
        <v>1178</v>
      </c>
      <c r="V111" s="459"/>
      <c r="W111" s="431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</row>
    <row r="112" spans="2:61">
      <c r="B112" s="69"/>
      <c r="C112" s="498"/>
      <c r="D112" s="434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434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</row>
    <row r="113" spans="2:61">
      <c r="B113" s="69"/>
      <c r="C113" s="498"/>
      <c r="D113" s="434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434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</row>
    <row r="114" spans="2:6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</row>
    <row r="115" spans="2:6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</row>
  </sheetData>
  <sortState ref="B4:BI48">
    <sortCondition descending="1" ref="BI4:BI48"/>
  </sortState>
  <mergeCells count="1">
    <mergeCell ref="A2:BI2"/>
  </mergeCells>
  <conditionalFormatting sqref="B79:B1048576 B1:B77">
    <cfRule type="duplicateValues" dxfId="6" priority="3"/>
  </conditionalFormatting>
  <conditionalFormatting sqref="D55:D56">
    <cfRule type="duplicateValues" dxfId="5" priority="2"/>
  </conditionalFormatting>
  <conditionalFormatting sqref="B78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6"/>
  <sheetViews>
    <sheetView topLeftCell="A2" zoomScale="80" zoomScaleNormal="80" zoomScaleSheetLayoutView="10" workbookViewId="0">
      <selection activeCell="A2" sqref="A1:XFD1048576"/>
    </sheetView>
  </sheetViews>
  <sheetFormatPr defaultRowHeight="12.75"/>
  <cols>
    <col min="1" max="1" width="6.140625" customWidth="1"/>
    <col min="2" max="2" width="23.42578125" customWidth="1"/>
    <col min="3" max="3" width="5.85546875" customWidth="1"/>
    <col min="4" max="4" width="5.7109375" customWidth="1"/>
    <col min="5" max="10" width="4.7109375" customWidth="1"/>
    <col min="11" max="11" width="6.28515625" customWidth="1"/>
    <col min="12" max="13" width="4.7109375" customWidth="1"/>
    <col min="14" max="14" width="5.5703125" customWidth="1"/>
    <col min="15" max="16" width="5.7109375" customWidth="1"/>
    <col min="17" max="17" width="4.7109375" customWidth="1"/>
    <col min="18" max="18" width="5" customWidth="1"/>
    <col min="19" max="19" width="6.28515625" customWidth="1"/>
    <col min="20" max="20" width="6.42578125" customWidth="1"/>
    <col min="21" max="21" width="4.85546875" customWidth="1"/>
    <col min="22" max="31" width="4.7109375" customWidth="1"/>
    <col min="32" max="32" width="7.85546875" customWidth="1"/>
    <col min="33" max="33" width="4.7109375" customWidth="1"/>
    <col min="34" max="34" width="5.42578125" customWidth="1"/>
    <col min="35" max="36" width="4.7109375" customWidth="1"/>
    <col min="37" max="37" width="5.28515625" customWidth="1"/>
    <col min="38" max="38" width="7.7109375" customWidth="1"/>
    <col min="39" max="39" width="6.7109375" customWidth="1"/>
    <col min="40" max="40" width="6.5703125" customWidth="1"/>
    <col min="41" max="41" width="7.5703125" customWidth="1"/>
    <col min="42" max="43" width="5.5703125" customWidth="1"/>
    <col min="44" max="44" width="7.7109375" customWidth="1"/>
    <col min="45" max="45" width="4.7109375" hidden="1" customWidth="1"/>
    <col min="46" max="46" width="4.7109375" customWidth="1"/>
    <col min="47" max="47" width="6.28515625" customWidth="1"/>
    <col min="48" max="48" width="4.7109375" customWidth="1"/>
    <col min="49" max="49" width="5" customWidth="1"/>
    <col min="50" max="50" width="5.42578125" customWidth="1"/>
    <col min="51" max="51" width="4.7109375" customWidth="1"/>
    <col min="52" max="52" width="5.28515625" customWidth="1"/>
    <col min="53" max="54" width="4.7109375" customWidth="1"/>
    <col min="55" max="55" width="6.140625" customWidth="1"/>
    <col min="56" max="56" width="4.7109375" customWidth="1"/>
    <col min="57" max="57" width="5.42578125" customWidth="1"/>
    <col min="58" max="58" width="10.140625" customWidth="1"/>
  </cols>
  <sheetData>
    <row r="1" spans="1:58" ht="12.75" hidden="1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</row>
    <row r="2" spans="1:58" ht="81" customHeight="1" thickBot="1">
      <c r="A2" s="525" t="s">
        <v>1071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5"/>
      <c r="AV2" s="525"/>
      <c r="AW2" s="525"/>
      <c r="AX2" s="525"/>
      <c r="AY2" s="525"/>
      <c r="AZ2" s="525"/>
      <c r="BA2" s="525"/>
      <c r="BB2" s="525"/>
      <c r="BC2" s="525"/>
      <c r="BD2" s="525"/>
      <c r="BE2" s="525"/>
      <c r="BF2" s="525"/>
    </row>
    <row r="3" spans="1:58" ht="28.5" customHeight="1" thickBot="1">
      <c r="A3" s="323" t="s">
        <v>1030</v>
      </c>
      <c r="B3" s="324" t="s">
        <v>0</v>
      </c>
      <c r="C3" s="401" t="s">
        <v>36</v>
      </c>
      <c r="D3" s="401" t="s">
        <v>37</v>
      </c>
      <c r="E3" s="406">
        <v>1</v>
      </c>
      <c r="F3" s="406">
        <v>2</v>
      </c>
      <c r="G3" s="401" t="s">
        <v>649</v>
      </c>
      <c r="H3" s="401" t="s">
        <v>653</v>
      </c>
      <c r="I3" s="402" t="s">
        <v>658</v>
      </c>
      <c r="J3" s="403">
        <v>1</v>
      </c>
      <c r="K3" s="403">
        <v>2</v>
      </c>
      <c r="L3" s="403">
        <v>3</v>
      </c>
      <c r="M3" s="404" t="s">
        <v>97</v>
      </c>
      <c r="N3" s="405" t="s">
        <v>250</v>
      </c>
      <c r="O3" s="404" t="s">
        <v>253</v>
      </c>
      <c r="P3" s="404" t="s">
        <v>955</v>
      </c>
      <c r="Q3" s="404" t="s">
        <v>956</v>
      </c>
      <c r="R3" s="403">
        <v>4</v>
      </c>
      <c r="S3" s="404" t="s">
        <v>962</v>
      </c>
      <c r="T3" s="404" t="s">
        <v>972</v>
      </c>
      <c r="U3" s="403">
        <v>5</v>
      </c>
      <c r="V3" s="404" t="s">
        <v>973</v>
      </c>
      <c r="W3" s="404" t="s">
        <v>982</v>
      </c>
      <c r="X3" s="403">
        <v>6</v>
      </c>
      <c r="Y3" s="404" t="s">
        <v>985</v>
      </c>
      <c r="Z3" s="403">
        <v>7</v>
      </c>
      <c r="AA3" s="404" t="s">
        <v>987</v>
      </c>
      <c r="AB3" s="404" t="s">
        <v>990</v>
      </c>
      <c r="AC3" s="404" t="s">
        <v>993</v>
      </c>
      <c r="AD3" s="403">
        <v>8</v>
      </c>
      <c r="AE3" s="404" t="s">
        <v>996</v>
      </c>
      <c r="AF3" s="404" t="s">
        <v>998</v>
      </c>
      <c r="AG3" s="404" t="s">
        <v>1002</v>
      </c>
      <c r="AH3" s="404" t="s">
        <v>1005</v>
      </c>
      <c r="AI3" s="404" t="s">
        <v>1008</v>
      </c>
      <c r="AJ3" s="404" t="s">
        <v>1011</v>
      </c>
      <c r="AK3" s="404" t="s">
        <v>1014</v>
      </c>
      <c r="AL3" s="404" t="s">
        <v>1015</v>
      </c>
      <c r="AM3" s="404" t="s">
        <v>1016</v>
      </c>
      <c r="AN3" s="404" t="s">
        <v>1018</v>
      </c>
      <c r="AO3" s="404" t="s">
        <v>1020</v>
      </c>
      <c r="AP3" s="403">
        <v>9</v>
      </c>
      <c r="AQ3" s="403">
        <v>10</v>
      </c>
      <c r="AR3" s="404" t="s">
        <v>1024</v>
      </c>
      <c r="AS3" s="404" t="s">
        <v>1027</v>
      </c>
      <c r="AT3" s="404" t="s">
        <v>1028</v>
      </c>
      <c r="AU3" s="403">
        <v>11</v>
      </c>
      <c r="AV3" s="404" t="s">
        <v>1031</v>
      </c>
      <c r="AW3" s="404" t="s">
        <v>1034</v>
      </c>
      <c r="AX3" s="404" t="s">
        <v>1036</v>
      </c>
      <c r="AY3" s="404" t="s">
        <v>1042</v>
      </c>
      <c r="AZ3" s="404" t="s">
        <v>1044</v>
      </c>
      <c r="BA3" s="404" t="s">
        <v>1047</v>
      </c>
      <c r="BB3" s="404" t="s">
        <v>1050</v>
      </c>
      <c r="BC3" s="404" t="s">
        <v>1067</v>
      </c>
      <c r="BD3" s="404" t="s">
        <v>1069</v>
      </c>
      <c r="BE3" s="404" t="s">
        <v>1072</v>
      </c>
      <c r="BF3" s="395" t="s">
        <v>587</v>
      </c>
    </row>
    <row r="4" spans="1:58" ht="15" customHeight="1">
      <c r="A4" s="364">
        <v>1</v>
      </c>
      <c r="B4" s="365" t="s">
        <v>53</v>
      </c>
      <c r="C4" s="387"/>
      <c r="D4" s="387"/>
      <c r="E4" s="407"/>
      <c r="F4" s="407"/>
      <c r="G4" s="370">
        <v>250</v>
      </c>
      <c r="H4" s="370"/>
      <c r="I4" s="392"/>
      <c r="J4" s="244"/>
      <c r="K4" s="244"/>
      <c r="L4" s="244"/>
      <c r="M4" s="313">
        <v>66.5</v>
      </c>
      <c r="N4" s="399">
        <v>500</v>
      </c>
      <c r="O4" s="313">
        <v>64</v>
      </c>
      <c r="P4" s="313"/>
      <c r="Q4" s="313">
        <v>151</v>
      </c>
      <c r="R4" s="244"/>
      <c r="S4" s="244"/>
      <c r="T4" s="374"/>
      <c r="U4" s="244"/>
      <c r="V4" s="374"/>
      <c r="W4" s="244"/>
      <c r="X4" s="244"/>
      <c r="Y4" s="409"/>
      <c r="Z4" s="106"/>
      <c r="AA4" s="106">
        <v>92</v>
      </c>
      <c r="AB4" s="313">
        <v>80</v>
      </c>
      <c r="AC4" s="313"/>
      <c r="AD4" s="313"/>
      <c r="AE4" s="313">
        <v>124</v>
      </c>
      <c r="AF4" s="313">
        <v>213.5</v>
      </c>
      <c r="AG4" s="313">
        <v>36.5</v>
      </c>
      <c r="AH4" s="313"/>
      <c r="AI4" s="313"/>
      <c r="AJ4" s="313"/>
      <c r="AK4" s="313">
        <v>60</v>
      </c>
      <c r="AL4" s="313"/>
      <c r="AM4" s="313">
        <v>91.5</v>
      </c>
      <c r="AN4" s="313">
        <v>7.5</v>
      </c>
      <c r="AO4" s="313">
        <v>117</v>
      </c>
      <c r="AP4" s="313"/>
      <c r="AQ4" s="313"/>
      <c r="AR4" s="313"/>
      <c r="AS4" s="313">
        <v>128</v>
      </c>
      <c r="AT4" s="313">
        <v>44</v>
      </c>
      <c r="AU4" s="313"/>
      <c r="AV4" s="313">
        <v>46</v>
      </c>
      <c r="AW4" s="313">
        <v>39</v>
      </c>
      <c r="AX4" s="313">
        <v>183</v>
      </c>
      <c r="AY4" s="313">
        <v>180</v>
      </c>
      <c r="AZ4" s="313"/>
      <c r="BA4" s="313">
        <v>25</v>
      </c>
      <c r="BB4" s="313">
        <v>2</v>
      </c>
      <c r="BC4" s="313"/>
      <c r="BD4" s="313"/>
      <c r="BE4" s="313"/>
      <c r="BF4" s="394">
        <f t="shared" ref="BF4:BF47" si="0">SUM(C4:BE4)</f>
        <v>2500.5</v>
      </c>
    </row>
    <row r="5" spans="1:58" ht="15" customHeight="1">
      <c r="A5" s="364">
        <v>2</v>
      </c>
      <c r="B5" s="246" t="s">
        <v>65</v>
      </c>
      <c r="C5" s="388">
        <v>48.5</v>
      </c>
      <c r="D5" s="388">
        <v>13.5</v>
      </c>
      <c r="E5" s="408">
        <v>73</v>
      </c>
      <c r="F5" s="407">
        <v>51</v>
      </c>
      <c r="G5" s="354"/>
      <c r="H5" s="371"/>
      <c r="I5" s="393">
        <v>250</v>
      </c>
      <c r="J5" s="244">
        <v>5</v>
      </c>
      <c r="K5" s="244"/>
      <c r="L5" s="244">
        <v>11</v>
      </c>
      <c r="M5" s="30">
        <v>48.5</v>
      </c>
      <c r="N5" s="398">
        <v>500</v>
      </c>
      <c r="O5" s="30">
        <v>30</v>
      </c>
      <c r="P5" s="30"/>
      <c r="Q5" s="30"/>
      <c r="R5" s="244">
        <v>16</v>
      </c>
      <c r="S5" s="244"/>
      <c r="T5" s="375"/>
      <c r="U5" s="29">
        <v>9</v>
      </c>
      <c r="V5" s="375"/>
      <c r="W5" s="29"/>
      <c r="X5" s="29">
        <v>32</v>
      </c>
      <c r="Y5" s="400">
        <v>22</v>
      </c>
      <c r="Z5" s="400">
        <v>21</v>
      </c>
      <c r="AA5" s="400"/>
      <c r="AB5" s="30"/>
      <c r="AC5" s="30"/>
      <c r="AD5" s="30">
        <v>9</v>
      </c>
      <c r="AE5" s="30"/>
      <c r="AF5" s="30">
        <v>111.5</v>
      </c>
      <c r="AG5" s="30">
        <v>40</v>
      </c>
      <c r="AH5" s="30">
        <v>48</v>
      </c>
      <c r="AI5" s="30">
        <v>54</v>
      </c>
      <c r="AJ5" s="30"/>
      <c r="AK5" s="30"/>
      <c r="AL5" s="30"/>
      <c r="AM5" s="30"/>
      <c r="AN5" s="30"/>
      <c r="AO5" s="30">
        <v>99</v>
      </c>
      <c r="AP5" s="30">
        <v>17</v>
      </c>
      <c r="AQ5" s="30">
        <v>13</v>
      </c>
      <c r="AR5" s="30"/>
      <c r="AS5" s="30"/>
      <c r="AT5" s="30"/>
      <c r="AU5" s="30">
        <v>30</v>
      </c>
      <c r="AV5" s="30"/>
      <c r="AW5" s="30"/>
      <c r="AX5" s="30">
        <v>45</v>
      </c>
      <c r="AY5" s="30">
        <v>75</v>
      </c>
      <c r="AZ5" s="30"/>
      <c r="BA5" s="30"/>
      <c r="BB5" s="30"/>
      <c r="BC5" s="30">
        <v>17.5</v>
      </c>
      <c r="BD5" s="30"/>
      <c r="BE5" s="30"/>
      <c r="BF5" s="394">
        <f t="shared" si="0"/>
        <v>1689.5</v>
      </c>
    </row>
    <row r="6" spans="1:58" ht="15" customHeight="1">
      <c r="A6" s="364">
        <v>3</v>
      </c>
      <c r="B6" s="246" t="s">
        <v>86</v>
      </c>
      <c r="C6" s="388">
        <v>17.5</v>
      </c>
      <c r="D6" s="388"/>
      <c r="E6" s="408"/>
      <c r="F6" s="407">
        <v>36</v>
      </c>
      <c r="G6" s="354"/>
      <c r="H6" s="371"/>
      <c r="I6" s="393">
        <v>250</v>
      </c>
      <c r="J6" s="244"/>
      <c r="K6" s="244"/>
      <c r="L6" s="244"/>
      <c r="M6" s="30">
        <v>35</v>
      </c>
      <c r="N6" s="397"/>
      <c r="O6" s="30">
        <v>72</v>
      </c>
      <c r="P6" s="30"/>
      <c r="Q6" s="30"/>
      <c r="R6" s="244"/>
      <c r="S6" s="244"/>
      <c r="T6" s="375"/>
      <c r="U6" s="375"/>
      <c r="V6" s="375"/>
      <c r="W6" s="29"/>
      <c r="X6" s="29"/>
      <c r="Y6" s="400"/>
      <c r="Z6" s="400"/>
      <c r="AA6" s="400">
        <v>114</v>
      </c>
      <c r="AB6" s="30">
        <v>104</v>
      </c>
      <c r="AC6" s="30"/>
      <c r="AD6" s="30"/>
      <c r="AE6" s="30"/>
      <c r="AF6" s="30">
        <v>28.5</v>
      </c>
      <c r="AG6" s="30">
        <v>66</v>
      </c>
      <c r="AH6" s="30"/>
      <c r="AI6" s="30"/>
      <c r="AJ6" s="30"/>
      <c r="AK6" s="30">
        <v>114</v>
      </c>
      <c r="AL6" s="30"/>
      <c r="AM6" s="30">
        <v>179</v>
      </c>
      <c r="AN6" s="30"/>
      <c r="AO6" s="30">
        <v>27</v>
      </c>
      <c r="AP6" s="30">
        <v>5</v>
      </c>
      <c r="AQ6" s="30"/>
      <c r="AR6" s="30">
        <v>159.5</v>
      </c>
      <c r="AS6" s="30">
        <v>100</v>
      </c>
      <c r="AT6" s="30"/>
      <c r="AU6" s="30"/>
      <c r="AV6" s="30"/>
      <c r="AW6" s="30"/>
      <c r="AX6" s="30">
        <v>51</v>
      </c>
      <c r="AY6" s="30">
        <v>39</v>
      </c>
      <c r="AZ6" s="30"/>
      <c r="BA6" s="30"/>
      <c r="BB6" s="30">
        <v>94</v>
      </c>
      <c r="BC6" s="30"/>
      <c r="BD6" s="30"/>
      <c r="BE6" s="30"/>
      <c r="BF6" s="394">
        <f t="shared" si="0"/>
        <v>1491.5</v>
      </c>
    </row>
    <row r="7" spans="1:58" ht="15" customHeight="1">
      <c r="A7" s="364">
        <v>4</v>
      </c>
      <c r="B7" s="246" t="s">
        <v>63</v>
      </c>
      <c r="C7" s="388">
        <v>22.5</v>
      </c>
      <c r="D7" s="388"/>
      <c r="E7" s="408"/>
      <c r="F7" s="407">
        <v>60</v>
      </c>
      <c r="G7" s="354"/>
      <c r="H7" s="371"/>
      <c r="I7" s="393">
        <v>250</v>
      </c>
      <c r="J7" s="244"/>
      <c r="K7" s="244"/>
      <c r="L7" s="244">
        <v>6</v>
      </c>
      <c r="M7" s="30">
        <v>44</v>
      </c>
      <c r="N7" s="398"/>
      <c r="O7" s="30">
        <v>48</v>
      </c>
      <c r="P7" s="30"/>
      <c r="Q7" s="30"/>
      <c r="R7" s="244">
        <v>8</v>
      </c>
      <c r="S7" s="244"/>
      <c r="T7" s="375"/>
      <c r="U7" s="375"/>
      <c r="V7" s="375"/>
      <c r="W7" s="29"/>
      <c r="X7" s="29">
        <v>10</v>
      </c>
      <c r="Y7" s="400"/>
      <c r="Z7" s="400"/>
      <c r="AA7" s="400">
        <v>92</v>
      </c>
      <c r="AB7" s="30">
        <v>17</v>
      </c>
      <c r="AC7" s="30"/>
      <c r="AD7" s="30"/>
      <c r="AE7" s="30"/>
      <c r="AF7" s="30"/>
      <c r="AG7" s="30"/>
      <c r="AH7" s="30"/>
      <c r="AI7" s="30"/>
      <c r="AJ7" s="30"/>
      <c r="AK7" s="30"/>
      <c r="AL7" s="30">
        <v>94</v>
      </c>
      <c r="AM7" s="30"/>
      <c r="AN7" s="30"/>
      <c r="AO7" s="30">
        <v>63</v>
      </c>
      <c r="AP7" s="30"/>
      <c r="AQ7" s="30"/>
      <c r="AR7" s="30">
        <v>42</v>
      </c>
      <c r="AS7" s="30">
        <v>66</v>
      </c>
      <c r="AT7" s="30"/>
      <c r="AU7" s="30"/>
      <c r="AV7" s="30"/>
      <c r="AW7" s="30"/>
      <c r="AX7" s="30">
        <v>243</v>
      </c>
      <c r="AY7" s="30">
        <v>78</v>
      </c>
      <c r="AZ7" s="30"/>
      <c r="BA7" s="30"/>
      <c r="BB7" s="30"/>
      <c r="BC7" s="30"/>
      <c r="BD7" s="30">
        <v>20</v>
      </c>
      <c r="BE7" s="30">
        <v>94</v>
      </c>
      <c r="BF7" s="394">
        <f t="shared" si="0"/>
        <v>1257.5</v>
      </c>
    </row>
    <row r="8" spans="1:58" ht="15" customHeight="1">
      <c r="A8" s="364">
        <v>5</v>
      </c>
      <c r="B8" s="367" t="s">
        <v>73</v>
      </c>
      <c r="C8" s="388">
        <v>42.5</v>
      </c>
      <c r="D8" s="388">
        <v>30</v>
      </c>
      <c r="E8" s="408">
        <v>82</v>
      </c>
      <c r="F8" s="407">
        <v>33</v>
      </c>
      <c r="G8" s="354"/>
      <c r="H8" s="371"/>
      <c r="I8" s="393"/>
      <c r="J8" s="244">
        <v>8</v>
      </c>
      <c r="K8" s="244">
        <v>10</v>
      </c>
      <c r="L8" s="244"/>
      <c r="M8" s="30"/>
      <c r="N8" s="398"/>
      <c r="O8" s="30"/>
      <c r="P8" s="30"/>
      <c r="Q8" s="30"/>
      <c r="R8" s="244"/>
      <c r="S8" s="244"/>
      <c r="T8" s="375"/>
      <c r="U8" s="29">
        <v>11</v>
      </c>
      <c r="V8" s="375"/>
      <c r="W8" s="29"/>
      <c r="X8" s="29">
        <v>34</v>
      </c>
      <c r="Y8" s="400"/>
      <c r="Z8" s="400"/>
      <c r="AA8" s="40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>
        <v>141.5</v>
      </c>
      <c r="AM8" s="30"/>
      <c r="AN8" s="30"/>
      <c r="AO8" s="30">
        <v>135</v>
      </c>
      <c r="AP8" s="30"/>
      <c r="AQ8" s="30"/>
      <c r="AR8" s="30"/>
      <c r="AS8" s="30"/>
      <c r="AT8" s="30"/>
      <c r="AU8" s="30"/>
      <c r="AV8" s="30"/>
      <c r="AW8" s="30"/>
      <c r="AX8" s="30">
        <v>138</v>
      </c>
      <c r="AY8" s="30">
        <v>114</v>
      </c>
      <c r="AZ8" s="30"/>
      <c r="BA8" s="30">
        <v>62</v>
      </c>
      <c r="BB8" s="30">
        <v>24</v>
      </c>
      <c r="BC8" s="30">
        <v>49</v>
      </c>
      <c r="BD8" s="30"/>
      <c r="BE8" s="30"/>
      <c r="BF8" s="394">
        <f t="shared" si="0"/>
        <v>914</v>
      </c>
    </row>
    <row r="9" spans="1:58" ht="15" customHeight="1">
      <c r="A9" s="364">
        <v>6</v>
      </c>
      <c r="B9" s="366" t="s">
        <v>131</v>
      </c>
      <c r="C9" s="388">
        <v>11.5</v>
      </c>
      <c r="D9" s="388"/>
      <c r="E9" s="408"/>
      <c r="F9" s="407">
        <v>27</v>
      </c>
      <c r="G9" s="354"/>
      <c r="H9" s="371">
        <v>250</v>
      </c>
      <c r="I9" s="393"/>
      <c r="J9" s="244">
        <v>20</v>
      </c>
      <c r="K9" s="244">
        <v>17</v>
      </c>
      <c r="L9" s="244"/>
      <c r="M9" s="30"/>
      <c r="N9" s="397"/>
      <c r="O9" s="30">
        <v>36</v>
      </c>
      <c r="P9" s="30"/>
      <c r="Q9" s="30"/>
      <c r="R9" s="244"/>
      <c r="S9" s="244"/>
      <c r="T9" s="375"/>
      <c r="U9" s="29">
        <v>13</v>
      </c>
      <c r="V9" s="375"/>
      <c r="W9" s="29"/>
      <c r="X9" s="29">
        <v>80</v>
      </c>
      <c r="Y9" s="400">
        <v>34</v>
      </c>
      <c r="Z9" s="400"/>
      <c r="AA9" s="400"/>
      <c r="AB9" s="30"/>
      <c r="AC9" s="30"/>
      <c r="AD9" s="30"/>
      <c r="AE9" s="30"/>
      <c r="AF9" s="30"/>
      <c r="AG9" s="30"/>
      <c r="AH9" s="30"/>
      <c r="AI9" s="30"/>
      <c r="AJ9" s="30"/>
      <c r="AK9" s="30">
        <v>27</v>
      </c>
      <c r="AL9" s="30"/>
      <c r="AM9" s="30"/>
      <c r="AN9" s="30"/>
      <c r="AO9" s="30">
        <v>87</v>
      </c>
      <c r="AP9" s="30"/>
      <c r="AQ9" s="30"/>
      <c r="AR9" s="30"/>
      <c r="AS9" s="30"/>
      <c r="AT9" s="30"/>
      <c r="AU9" s="30"/>
      <c r="AV9" s="30"/>
      <c r="AW9" s="30"/>
      <c r="AX9" s="30">
        <v>54</v>
      </c>
      <c r="AY9" s="30">
        <v>87</v>
      </c>
      <c r="AZ9" s="30"/>
      <c r="BA9" s="30">
        <v>38</v>
      </c>
      <c r="BB9" s="30"/>
      <c r="BC9" s="30"/>
      <c r="BD9" s="30"/>
      <c r="BE9" s="30"/>
      <c r="BF9" s="394">
        <f t="shared" si="0"/>
        <v>781.5</v>
      </c>
    </row>
    <row r="10" spans="1:58" ht="15" customHeight="1">
      <c r="A10" s="364">
        <v>7</v>
      </c>
      <c r="B10" s="246" t="s">
        <v>83</v>
      </c>
      <c r="C10" s="388">
        <v>66.5</v>
      </c>
      <c r="D10" s="388">
        <v>25.5</v>
      </c>
      <c r="E10" s="408">
        <v>38</v>
      </c>
      <c r="F10" s="407">
        <v>24</v>
      </c>
      <c r="G10" s="354"/>
      <c r="H10" s="371"/>
      <c r="I10" s="393"/>
      <c r="J10" s="244"/>
      <c r="K10" s="244">
        <v>11</v>
      </c>
      <c r="L10" s="244"/>
      <c r="M10" s="30">
        <v>34</v>
      </c>
      <c r="N10" s="397"/>
      <c r="O10" s="30">
        <v>72</v>
      </c>
      <c r="P10" s="30"/>
      <c r="Q10" s="30"/>
      <c r="R10" s="244"/>
      <c r="S10" s="244"/>
      <c r="T10" s="375"/>
      <c r="U10" s="29"/>
      <c r="V10" s="375"/>
      <c r="W10" s="29"/>
      <c r="X10" s="29">
        <v>42</v>
      </c>
      <c r="Y10" s="400">
        <v>32</v>
      </c>
      <c r="Z10" s="400">
        <v>23</v>
      </c>
      <c r="AA10" s="400"/>
      <c r="AB10" s="30"/>
      <c r="AC10" s="30"/>
      <c r="AD10" s="30"/>
      <c r="AE10" s="30">
        <v>32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>
        <v>51</v>
      </c>
      <c r="AP10" s="30"/>
      <c r="AQ10" s="30"/>
      <c r="AR10" s="30">
        <v>20</v>
      </c>
      <c r="AS10" s="30">
        <v>58</v>
      </c>
      <c r="AT10" s="30"/>
      <c r="AU10" s="30"/>
      <c r="AV10" s="30"/>
      <c r="AW10" s="30"/>
      <c r="AX10" s="30">
        <v>135</v>
      </c>
      <c r="AY10" s="30">
        <v>6</v>
      </c>
      <c r="AZ10" s="30"/>
      <c r="BA10" s="30">
        <v>16</v>
      </c>
      <c r="BB10" s="30">
        <v>34</v>
      </c>
      <c r="BC10" s="30"/>
      <c r="BD10" s="30"/>
      <c r="BE10" s="30"/>
      <c r="BF10" s="394">
        <f t="shared" si="0"/>
        <v>720</v>
      </c>
    </row>
    <row r="11" spans="1:58" ht="15" customHeight="1">
      <c r="A11" s="364">
        <v>8</v>
      </c>
      <c r="B11" s="246" t="s">
        <v>66</v>
      </c>
      <c r="C11" s="388">
        <v>6.5</v>
      </c>
      <c r="D11" s="388"/>
      <c r="E11" s="408">
        <v>77</v>
      </c>
      <c r="F11" s="407">
        <v>45</v>
      </c>
      <c r="G11" s="354"/>
      <c r="H11" s="371"/>
      <c r="I11" s="393">
        <v>250</v>
      </c>
      <c r="J11" s="244">
        <v>10</v>
      </c>
      <c r="K11" s="244">
        <v>6</v>
      </c>
      <c r="L11" s="244"/>
      <c r="M11" s="30"/>
      <c r="N11" s="398"/>
      <c r="O11" s="30"/>
      <c r="P11" s="30"/>
      <c r="Q11" s="30"/>
      <c r="R11" s="244"/>
      <c r="S11" s="244"/>
      <c r="T11" s="29"/>
      <c r="U11" s="29">
        <v>20</v>
      </c>
      <c r="V11" s="29"/>
      <c r="W11" s="29"/>
      <c r="X11" s="29">
        <v>18</v>
      </c>
      <c r="Y11" s="400"/>
      <c r="Z11" s="400"/>
      <c r="AA11" s="40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>
        <v>13</v>
      </c>
      <c r="AQ11" s="30">
        <v>4</v>
      </c>
      <c r="AR11" s="30"/>
      <c r="AS11" s="30"/>
      <c r="AT11" s="30"/>
      <c r="AU11" s="30"/>
      <c r="AV11" s="30"/>
      <c r="AW11" s="30"/>
      <c r="AX11" s="30"/>
      <c r="AY11" s="30">
        <v>15</v>
      </c>
      <c r="AZ11" s="30"/>
      <c r="BA11" s="30"/>
      <c r="BB11" s="30"/>
      <c r="BC11" s="30">
        <v>98</v>
      </c>
      <c r="BD11" s="30"/>
      <c r="BE11" s="30"/>
      <c r="BF11" s="394">
        <f t="shared" si="0"/>
        <v>562.5</v>
      </c>
    </row>
    <row r="12" spans="1:58" ht="15" customHeight="1">
      <c r="A12" s="364">
        <v>9</v>
      </c>
      <c r="B12" s="246" t="s">
        <v>56</v>
      </c>
      <c r="C12" s="388">
        <v>58.5</v>
      </c>
      <c r="D12" s="388">
        <v>22.5</v>
      </c>
      <c r="E12" s="408">
        <v>86</v>
      </c>
      <c r="F12" s="407">
        <v>15</v>
      </c>
      <c r="G12" s="354"/>
      <c r="H12" s="371"/>
      <c r="I12" s="393"/>
      <c r="J12" s="244">
        <v>17</v>
      </c>
      <c r="K12" s="244"/>
      <c r="L12" s="244">
        <v>14</v>
      </c>
      <c r="M12" s="30"/>
      <c r="N12" s="397"/>
      <c r="O12" s="30"/>
      <c r="P12" s="30"/>
      <c r="Q12" s="30"/>
      <c r="R12" s="244">
        <v>11</v>
      </c>
      <c r="S12" s="244"/>
      <c r="T12" s="375"/>
      <c r="U12" s="29"/>
      <c r="V12" s="375"/>
      <c r="W12" s="29"/>
      <c r="X12" s="29">
        <v>50</v>
      </c>
      <c r="Y12" s="400">
        <v>15</v>
      </c>
      <c r="Z12" s="400"/>
      <c r="AA12" s="400"/>
      <c r="AB12" s="30"/>
      <c r="AC12" s="30"/>
      <c r="AD12" s="30">
        <v>5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>
        <v>90</v>
      </c>
      <c r="AP12" s="30"/>
      <c r="AQ12" s="30">
        <v>20</v>
      </c>
      <c r="AR12" s="30"/>
      <c r="AS12" s="30"/>
      <c r="AT12" s="30"/>
      <c r="AU12" s="30">
        <v>36</v>
      </c>
      <c r="AV12" s="30"/>
      <c r="AW12" s="30"/>
      <c r="AX12" s="30">
        <v>3</v>
      </c>
      <c r="AY12" s="30">
        <v>51</v>
      </c>
      <c r="AZ12" s="30"/>
      <c r="BA12" s="30"/>
      <c r="BB12" s="30"/>
      <c r="BC12" s="30"/>
      <c r="BD12" s="30"/>
      <c r="BE12" s="30"/>
      <c r="BF12" s="394">
        <f t="shared" si="0"/>
        <v>494</v>
      </c>
    </row>
    <row r="13" spans="1:58" ht="15" customHeight="1">
      <c r="A13" s="364">
        <v>10</v>
      </c>
      <c r="B13" s="246" t="s">
        <v>725</v>
      </c>
      <c r="C13" s="388"/>
      <c r="D13" s="388"/>
      <c r="E13" s="408"/>
      <c r="F13" s="407">
        <v>18</v>
      </c>
      <c r="G13" s="354"/>
      <c r="H13" s="371"/>
      <c r="I13" s="393"/>
      <c r="J13" s="244">
        <v>9</v>
      </c>
      <c r="K13" s="244"/>
      <c r="L13" s="244"/>
      <c r="M13" s="30">
        <v>16</v>
      </c>
      <c r="N13" s="397"/>
      <c r="O13" s="30"/>
      <c r="P13" s="30"/>
      <c r="Q13" s="30"/>
      <c r="R13" s="244"/>
      <c r="S13" s="244"/>
      <c r="T13" s="29"/>
      <c r="U13" s="29"/>
      <c r="V13" s="29"/>
      <c r="W13" s="29"/>
      <c r="X13" s="29">
        <v>50</v>
      </c>
      <c r="Y13" s="400"/>
      <c r="Z13" s="400">
        <v>31</v>
      </c>
      <c r="AA13" s="400"/>
      <c r="AB13" s="30"/>
      <c r="AC13" s="30"/>
      <c r="AD13" s="30"/>
      <c r="AE13" s="30">
        <v>60</v>
      </c>
      <c r="AF13" s="30"/>
      <c r="AG13" s="30"/>
      <c r="AH13" s="30"/>
      <c r="AI13" s="30"/>
      <c r="AJ13" s="30">
        <v>10</v>
      </c>
      <c r="AK13" s="30"/>
      <c r="AL13" s="30"/>
      <c r="AM13" s="30"/>
      <c r="AN13" s="30"/>
      <c r="AO13" s="30">
        <v>45</v>
      </c>
      <c r="AP13" s="30"/>
      <c r="AQ13" s="30"/>
      <c r="AR13" s="30">
        <v>46</v>
      </c>
      <c r="AS13" s="30"/>
      <c r="AT13" s="30"/>
      <c r="AU13" s="30"/>
      <c r="AV13" s="30"/>
      <c r="AW13" s="30"/>
      <c r="AX13" s="30">
        <v>93</v>
      </c>
      <c r="AY13" s="30">
        <v>45</v>
      </c>
      <c r="AZ13" s="30"/>
      <c r="BA13" s="30">
        <v>2</v>
      </c>
      <c r="BB13" s="30">
        <v>4</v>
      </c>
      <c r="BC13" s="30"/>
      <c r="BD13" s="30"/>
      <c r="BE13" s="30"/>
      <c r="BF13" s="394">
        <f t="shared" si="0"/>
        <v>429</v>
      </c>
    </row>
    <row r="14" spans="1:58" ht="14.25" customHeight="1">
      <c r="A14" s="364">
        <v>11</v>
      </c>
      <c r="B14" s="246" t="s">
        <v>54</v>
      </c>
      <c r="C14" s="388">
        <v>50</v>
      </c>
      <c r="D14" s="388">
        <v>16.5</v>
      </c>
      <c r="E14" s="408">
        <v>20</v>
      </c>
      <c r="F14" s="407"/>
      <c r="G14" s="354"/>
      <c r="H14" s="371"/>
      <c r="I14" s="393"/>
      <c r="J14" s="244"/>
      <c r="K14" s="244">
        <v>20</v>
      </c>
      <c r="L14" s="244"/>
      <c r="M14" s="30"/>
      <c r="N14" s="397"/>
      <c r="O14" s="30"/>
      <c r="P14" s="30"/>
      <c r="Q14" s="30"/>
      <c r="R14" s="244">
        <v>13</v>
      </c>
      <c r="S14" s="244"/>
      <c r="T14" s="375"/>
      <c r="U14" s="29"/>
      <c r="V14" s="375"/>
      <c r="W14" s="29"/>
      <c r="X14" s="29"/>
      <c r="Y14" s="400"/>
      <c r="Z14" s="400">
        <v>8</v>
      </c>
      <c r="AA14" s="400"/>
      <c r="AB14" s="30"/>
      <c r="AC14" s="30"/>
      <c r="AD14" s="30">
        <v>12</v>
      </c>
      <c r="AE14" s="30"/>
      <c r="AF14" s="30"/>
      <c r="AG14" s="30"/>
      <c r="AH14" s="30"/>
      <c r="AI14" s="30"/>
      <c r="AJ14" s="30"/>
      <c r="AK14" s="30"/>
      <c r="AL14" s="30"/>
      <c r="AM14" s="30"/>
      <c r="AN14" s="30">
        <v>17.5</v>
      </c>
      <c r="AO14" s="30">
        <v>69</v>
      </c>
      <c r="AP14" s="30"/>
      <c r="AQ14" s="30"/>
      <c r="AR14" s="30"/>
      <c r="AS14" s="30">
        <v>52</v>
      </c>
      <c r="AT14" s="30">
        <v>30</v>
      </c>
      <c r="AU14" s="30"/>
      <c r="AV14" s="30"/>
      <c r="AW14" s="30"/>
      <c r="AX14" s="30"/>
      <c r="AY14" s="30">
        <v>81</v>
      </c>
      <c r="AZ14" s="30"/>
      <c r="BA14" s="30"/>
      <c r="BB14" s="30"/>
      <c r="BC14" s="30"/>
      <c r="BD14" s="30"/>
      <c r="BE14" s="30"/>
      <c r="BF14" s="394">
        <f t="shared" si="0"/>
        <v>389</v>
      </c>
    </row>
    <row r="15" spans="1:58" ht="15" customHeight="1">
      <c r="A15" s="364">
        <v>12</v>
      </c>
      <c r="B15" s="246" t="s">
        <v>74</v>
      </c>
      <c r="C15" s="388"/>
      <c r="D15" s="388"/>
      <c r="E15" s="408">
        <v>2</v>
      </c>
      <c r="F15" s="407"/>
      <c r="G15" s="354"/>
      <c r="H15" s="371"/>
      <c r="I15" s="393"/>
      <c r="J15" s="244"/>
      <c r="K15" s="244"/>
      <c r="L15" s="244"/>
      <c r="M15" s="30">
        <v>12</v>
      </c>
      <c r="N15" s="397"/>
      <c r="O15" s="30"/>
      <c r="P15" s="30">
        <v>48</v>
      </c>
      <c r="Q15" s="30"/>
      <c r="R15" s="244"/>
      <c r="S15" s="244">
        <v>22.5</v>
      </c>
      <c r="T15" s="29">
        <v>22.5</v>
      </c>
      <c r="U15" s="29"/>
      <c r="V15" s="29"/>
      <c r="W15" s="29"/>
      <c r="X15" s="29"/>
      <c r="Y15" s="400"/>
      <c r="Z15" s="400"/>
      <c r="AA15" s="40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>
        <v>42</v>
      </c>
      <c r="AS15" s="30">
        <v>89</v>
      </c>
      <c r="AT15" s="30"/>
      <c r="AU15" s="30"/>
      <c r="AV15" s="30"/>
      <c r="AW15" s="30"/>
      <c r="AX15" s="30"/>
      <c r="AY15" s="30">
        <v>6</v>
      </c>
      <c r="AZ15" s="30"/>
      <c r="BA15" s="30"/>
      <c r="BB15" s="30">
        <v>14</v>
      </c>
      <c r="BC15" s="30"/>
      <c r="BD15" s="30"/>
      <c r="BE15" s="30"/>
      <c r="BF15" s="394">
        <f t="shared" si="0"/>
        <v>258</v>
      </c>
    </row>
    <row r="16" spans="1:58" ht="15" customHeight="1">
      <c r="A16" s="364">
        <v>13</v>
      </c>
      <c r="B16" s="246" t="s">
        <v>70</v>
      </c>
      <c r="C16" s="388"/>
      <c r="D16" s="388"/>
      <c r="E16" s="382"/>
      <c r="F16" s="390"/>
      <c r="G16" s="354"/>
      <c r="H16" s="371"/>
      <c r="I16" s="393"/>
      <c r="J16" s="244"/>
      <c r="K16" s="244"/>
      <c r="L16" s="244"/>
      <c r="M16" s="400"/>
      <c r="N16" s="396"/>
      <c r="O16" s="400"/>
      <c r="P16" s="400"/>
      <c r="Q16" s="400"/>
      <c r="R16" s="244"/>
      <c r="S16" s="244"/>
      <c r="T16" s="29"/>
      <c r="U16" s="29"/>
      <c r="V16" s="29"/>
      <c r="W16" s="29"/>
      <c r="X16" s="29"/>
      <c r="Y16" s="400"/>
      <c r="Z16" s="400"/>
      <c r="AA16" s="400"/>
      <c r="AB16" s="30"/>
      <c r="AC16" s="30">
        <v>56</v>
      </c>
      <c r="AD16" s="30"/>
      <c r="AE16" s="30"/>
      <c r="AF16" s="30">
        <v>42.5</v>
      </c>
      <c r="AG16" s="30">
        <v>66</v>
      </c>
      <c r="AH16" s="30">
        <v>53.5</v>
      </c>
      <c r="AI16" s="30">
        <v>24.5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94">
        <f t="shared" si="0"/>
        <v>242.5</v>
      </c>
    </row>
    <row r="17" spans="1:58" ht="15" customHeight="1">
      <c r="A17" s="364">
        <v>14</v>
      </c>
      <c r="B17" s="246" t="s">
        <v>62</v>
      </c>
      <c r="C17" s="388">
        <v>16</v>
      </c>
      <c r="D17" s="388"/>
      <c r="E17" s="408">
        <v>13</v>
      </c>
      <c r="F17" s="407">
        <v>21</v>
      </c>
      <c r="G17" s="354"/>
      <c r="H17" s="371"/>
      <c r="I17" s="393"/>
      <c r="J17" s="244"/>
      <c r="K17" s="244"/>
      <c r="L17" s="244"/>
      <c r="M17" s="30">
        <v>10</v>
      </c>
      <c r="N17" s="397"/>
      <c r="O17" s="30"/>
      <c r="P17" s="30"/>
      <c r="Q17" s="30"/>
      <c r="R17" s="244"/>
      <c r="S17" s="244"/>
      <c r="T17" s="375"/>
      <c r="U17" s="29"/>
      <c r="V17" s="375"/>
      <c r="W17" s="29"/>
      <c r="X17" s="29"/>
      <c r="Y17" s="400"/>
      <c r="Z17" s="400"/>
      <c r="AA17" s="40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>
        <v>11</v>
      </c>
      <c r="AR17" s="30"/>
      <c r="AS17" s="30"/>
      <c r="AT17" s="30"/>
      <c r="AU17" s="30">
        <v>34.5</v>
      </c>
      <c r="AV17" s="30"/>
      <c r="AW17" s="30"/>
      <c r="AX17" s="30"/>
      <c r="AY17" s="30">
        <v>60</v>
      </c>
      <c r="AZ17" s="30"/>
      <c r="BA17" s="30"/>
      <c r="BB17" s="30"/>
      <c r="BC17" s="30"/>
      <c r="BD17" s="30"/>
      <c r="BE17" s="30"/>
      <c r="BF17" s="394">
        <f t="shared" si="0"/>
        <v>165.5</v>
      </c>
    </row>
    <row r="18" spans="1:58" ht="15" customHeight="1">
      <c r="A18" s="364">
        <v>15</v>
      </c>
      <c r="B18" s="246" t="s">
        <v>879</v>
      </c>
      <c r="C18" s="388"/>
      <c r="D18" s="388"/>
      <c r="E18" s="408"/>
      <c r="F18" s="407"/>
      <c r="G18" s="354"/>
      <c r="H18" s="371"/>
      <c r="I18" s="393"/>
      <c r="J18" s="244"/>
      <c r="K18" s="244"/>
      <c r="L18" s="244"/>
      <c r="M18" s="30"/>
      <c r="N18" s="397"/>
      <c r="O18" s="30"/>
      <c r="P18" s="30">
        <v>79</v>
      </c>
      <c r="Q18" s="30"/>
      <c r="R18" s="244"/>
      <c r="S18" s="244"/>
      <c r="T18" s="29"/>
      <c r="U18" s="29"/>
      <c r="V18" s="29">
        <v>2</v>
      </c>
      <c r="W18" s="29">
        <v>2</v>
      </c>
      <c r="X18" s="29"/>
      <c r="Y18" s="400"/>
      <c r="Z18" s="400"/>
      <c r="AA18" s="40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>
        <v>57</v>
      </c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>
        <v>24</v>
      </c>
      <c r="BA18" s="30"/>
      <c r="BB18" s="30"/>
      <c r="BC18" s="30"/>
      <c r="BD18" s="30"/>
      <c r="BE18" s="30"/>
      <c r="BF18" s="394">
        <f t="shared" si="0"/>
        <v>164</v>
      </c>
    </row>
    <row r="19" spans="1:58" ht="15" customHeight="1">
      <c r="A19" s="364">
        <v>16</v>
      </c>
      <c r="B19" s="246" t="s">
        <v>672</v>
      </c>
      <c r="C19" s="388"/>
      <c r="D19" s="388"/>
      <c r="E19" s="408"/>
      <c r="F19" s="407"/>
      <c r="G19" s="354"/>
      <c r="H19" s="371"/>
      <c r="I19" s="393"/>
      <c r="J19" s="244"/>
      <c r="K19" s="244"/>
      <c r="L19" s="244"/>
      <c r="M19" s="30">
        <v>22</v>
      </c>
      <c r="N19" s="397"/>
      <c r="O19" s="30"/>
      <c r="P19" s="30"/>
      <c r="Q19" s="30"/>
      <c r="R19" s="244"/>
      <c r="S19" s="244"/>
      <c r="T19" s="29"/>
      <c r="U19" s="29"/>
      <c r="V19" s="29"/>
      <c r="W19" s="29"/>
      <c r="X19" s="29"/>
      <c r="Y19" s="400"/>
      <c r="Z19" s="400">
        <v>13</v>
      </c>
      <c r="AA19" s="40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>
        <v>111</v>
      </c>
      <c r="AP19" s="30"/>
      <c r="AQ19" s="30"/>
      <c r="AR19" s="30"/>
      <c r="AS19" s="30">
        <v>2</v>
      </c>
      <c r="AT19" s="30">
        <v>8</v>
      </c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94">
        <f t="shared" si="0"/>
        <v>156</v>
      </c>
    </row>
    <row r="20" spans="1:58" ht="15" customHeight="1">
      <c r="A20" s="364">
        <v>17</v>
      </c>
      <c r="B20" s="246" t="s">
        <v>377</v>
      </c>
      <c r="C20" s="388">
        <v>13.5</v>
      </c>
      <c r="D20" s="388">
        <v>24.5</v>
      </c>
      <c r="E20" s="408">
        <v>16</v>
      </c>
      <c r="F20" s="407">
        <v>39</v>
      </c>
      <c r="G20" s="354"/>
      <c r="H20" s="371"/>
      <c r="I20" s="393"/>
      <c r="J20" s="244">
        <v>4</v>
      </c>
      <c r="K20" s="244"/>
      <c r="L20" s="244"/>
      <c r="M20" s="30"/>
      <c r="N20" s="397"/>
      <c r="O20" s="30"/>
      <c r="P20" s="30"/>
      <c r="Q20" s="30"/>
      <c r="R20" s="244"/>
      <c r="S20" s="244"/>
      <c r="T20" s="375"/>
      <c r="U20" s="29"/>
      <c r="V20" s="375"/>
      <c r="W20" s="29"/>
      <c r="X20" s="29"/>
      <c r="Y20" s="400"/>
      <c r="Z20" s="400"/>
      <c r="AA20" s="40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>
        <v>19.5</v>
      </c>
      <c r="AM20" s="30"/>
      <c r="AN20" s="30"/>
      <c r="AO20" s="30"/>
      <c r="AP20" s="30"/>
      <c r="AQ20" s="30"/>
      <c r="AR20" s="30"/>
      <c r="AS20" s="30"/>
      <c r="AT20" s="30"/>
      <c r="AU20" s="30">
        <v>24</v>
      </c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94">
        <f t="shared" si="0"/>
        <v>140.5</v>
      </c>
    </row>
    <row r="21" spans="1:58" ht="15" customHeight="1">
      <c r="A21" s="364">
        <v>18</v>
      </c>
      <c r="B21" s="247" t="s">
        <v>92</v>
      </c>
      <c r="C21" s="388"/>
      <c r="D21" s="388"/>
      <c r="E21" s="408">
        <v>4</v>
      </c>
      <c r="F21" s="407">
        <v>12</v>
      </c>
      <c r="G21" s="354"/>
      <c r="H21" s="371"/>
      <c r="I21" s="393"/>
      <c r="J21" s="244"/>
      <c r="K21" s="244"/>
      <c r="L21" s="244"/>
      <c r="M21" s="30"/>
      <c r="N21" s="397"/>
      <c r="O21" s="30">
        <v>16</v>
      </c>
      <c r="P21" s="30"/>
      <c r="Q21" s="30"/>
      <c r="R21" s="244">
        <v>6</v>
      </c>
      <c r="S21" s="244"/>
      <c r="T21" s="29"/>
      <c r="U21" s="29"/>
      <c r="V21" s="29"/>
      <c r="W21" s="29"/>
      <c r="X21" s="29"/>
      <c r="Y21" s="400"/>
      <c r="Z21" s="400"/>
      <c r="AA21" s="40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>
        <v>16</v>
      </c>
      <c r="AN21" s="30"/>
      <c r="AO21" s="30">
        <v>36</v>
      </c>
      <c r="AP21" s="30"/>
      <c r="AQ21" s="30"/>
      <c r="AR21" s="30"/>
      <c r="AS21" s="30">
        <v>8</v>
      </c>
      <c r="AT21" s="30">
        <v>6</v>
      </c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94">
        <f t="shared" si="0"/>
        <v>104</v>
      </c>
    </row>
    <row r="22" spans="1:58" ht="15" customHeight="1">
      <c r="A22" s="364">
        <v>19</v>
      </c>
      <c r="B22" s="367" t="s">
        <v>840</v>
      </c>
      <c r="C22" s="388">
        <v>29.5</v>
      </c>
      <c r="D22" s="388">
        <v>6</v>
      </c>
      <c r="E22" s="408"/>
      <c r="F22" s="407">
        <v>9</v>
      </c>
      <c r="G22" s="354"/>
      <c r="H22" s="371"/>
      <c r="I22" s="393"/>
      <c r="J22" s="244">
        <v>1</v>
      </c>
      <c r="K22" s="244">
        <v>12</v>
      </c>
      <c r="L22" s="244"/>
      <c r="M22" s="16"/>
      <c r="N22" s="397"/>
      <c r="O22" s="16"/>
      <c r="P22" s="16"/>
      <c r="Q22" s="16"/>
      <c r="R22" s="244"/>
      <c r="S22" s="244"/>
      <c r="T22" s="375"/>
      <c r="U22" s="29">
        <v>12</v>
      </c>
      <c r="V22" s="375"/>
      <c r="W22" s="29"/>
      <c r="X22" s="29"/>
      <c r="Y22" s="400"/>
      <c r="Z22" s="400"/>
      <c r="AA22" s="40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>
        <v>27</v>
      </c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94">
        <f t="shared" si="0"/>
        <v>96.5</v>
      </c>
    </row>
    <row r="23" spans="1:58" ht="15" customHeight="1">
      <c r="A23" s="364">
        <v>20</v>
      </c>
      <c r="B23" s="246" t="s">
        <v>230</v>
      </c>
      <c r="C23" s="388"/>
      <c r="D23" s="388"/>
      <c r="E23" s="382"/>
      <c r="F23" s="390"/>
      <c r="G23" s="354"/>
      <c r="H23" s="371"/>
      <c r="I23" s="393"/>
      <c r="J23" s="244"/>
      <c r="K23" s="244"/>
      <c r="L23" s="244"/>
      <c r="M23" s="244"/>
      <c r="N23" s="397"/>
      <c r="O23" s="244"/>
      <c r="P23" s="244"/>
      <c r="Q23" s="244"/>
      <c r="R23" s="244"/>
      <c r="S23" s="244"/>
      <c r="T23" s="375"/>
      <c r="U23" s="375"/>
      <c r="V23" s="375"/>
      <c r="W23" s="29"/>
      <c r="X23" s="29"/>
      <c r="Y23" s="400"/>
      <c r="Z23" s="400"/>
      <c r="AA23" s="400">
        <v>44</v>
      </c>
      <c r="AB23" s="30">
        <v>22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>
        <v>5</v>
      </c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94">
        <f t="shared" si="0"/>
        <v>71</v>
      </c>
    </row>
    <row r="24" spans="1:58" ht="15" customHeight="1">
      <c r="A24" s="364">
        <v>21</v>
      </c>
      <c r="B24" s="366" t="s">
        <v>90</v>
      </c>
      <c r="C24" s="388">
        <v>39.5</v>
      </c>
      <c r="D24" s="388">
        <v>4.5</v>
      </c>
      <c r="E24" s="408">
        <v>6</v>
      </c>
      <c r="F24" s="407"/>
      <c r="G24" s="354"/>
      <c r="H24" s="371"/>
      <c r="I24" s="393"/>
      <c r="J24" s="244"/>
      <c r="K24" s="244"/>
      <c r="L24" s="244"/>
      <c r="M24" s="244"/>
      <c r="N24" s="397"/>
      <c r="O24" s="244"/>
      <c r="P24" s="244"/>
      <c r="Q24" s="244"/>
      <c r="R24" s="244"/>
      <c r="S24" s="244"/>
      <c r="T24" s="375"/>
      <c r="U24" s="375"/>
      <c r="V24" s="375"/>
      <c r="W24" s="29"/>
      <c r="X24" s="29"/>
      <c r="Y24" s="400"/>
      <c r="Z24" s="400"/>
      <c r="AA24" s="40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94">
        <f t="shared" si="0"/>
        <v>50</v>
      </c>
    </row>
    <row r="25" spans="1:58" ht="15" customHeight="1">
      <c r="A25" s="364">
        <v>22</v>
      </c>
      <c r="B25" s="246" t="s">
        <v>945</v>
      </c>
      <c r="C25" s="388"/>
      <c r="D25" s="388"/>
      <c r="E25" s="382"/>
      <c r="F25" s="390"/>
      <c r="G25" s="354"/>
      <c r="H25" s="371"/>
      <c r="I25" s="393"/>
      <c r="J25" s="244">
        <v>11</v>
      </c>
      <c r="K25" s="244">
        <v>15</v>
      </c>
      <c r="L25" s="244"/>
      <c r="M25" s="244"/>
      <c r="N25" s="397"/>
      <c r="O25" s="244"/>
      <c r="P25" s="244"/>
      <c r="Q25" s="244"/>
      <c r="R25" s="244"/>
      <c r="S25" s="244"/>
      <c r="T25" s="375"/>
      <c r="U25" s="375"/>
      <c r="V25" s="375"/>
      <c r="W25" s="29"/>
      <c r="X25" s="29">
        <v>22</v>
      </c>
      <c r="Y25" s="400"/>
      <c r="Z25" s="400"/>
      <c r="AA25" s="40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94">
        <f t="shared" si="0"/>
        <v>48</v>
      </c>
    </row>
    <row r="26" spans="1:58" ht="15" customHeight="1">
      <c r="A26" s="364">
        <v>23</v>
      </c>
      <c r="B26" s="246" t="s">
        <v>1023</v>
      </c>
      <c r="C26" s="388"/>
      <c r="D26" s="388"/>
      <c r="E26" s="382"/>
      <c r="F26" s="390"/>
      <c r="G26" s="354"/>
      <c r="H26" s="371"/>
      <c r="I26" s="393"/>
      <c r="J26" s="244"/>
      <c r="K26" s="244"/>
      <c r="L26" s="244"/>
      <c r="M26" s="244"/>
      <c r="N26" s="396"/>
      <c r="O26" s="244"/>
      <c r="P26" s="244"/>
      <c r="Q26" s="244"/>
      <c r="R26" s="244"/>
      <c r="S26" s="244"/>
      <c r="T26" s="29"/>
      <c r="U26" s="29"/>
      <c r="V26" s="29"/>
      <c r="W26" s="29"/>
      <c r="X26" s="29"/>
      <c r="Y26" s="400"/>
      <c r="Z26" s="400"/>
      <c r="AA26" s="40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>
        <v>33</v>
      </c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>
        <v>7</v>
      </c>
      <c r="BD26" s="30"/>
      <c r="BE26" s="30"/>
      <c r="BF26" s="394">
        <f t="shared" si="0"/>
        <v>40</v>
      </c>
    </row>
    <row r="27" spans="1:58" ht="15" customHeight="1">
      <c r="A27" s="364">
        <v>24</v>
      </c>
      <c r="B27" s="246" t="s">
        <v>1043</v>
      </c>
      <c r="C27" s="388"/>
      <c r="D27" s="388"/>
      <c r="E27" s="382"/>
      <c r="F27" s="390"/>
      <c r="G27" s="354"/>
      <c r="H27" s="371"/>
      <c r="I27" s="393"/>
      <c r="J27" s="244"/>
      <c r="K27" s="244"/>
      <c r="L27" s="244"/>
      <c r="M27" s="244"/>
      <c r="N27" s="396"/>
      <c r="O27" s="244"/>
      <c r="P27" s="244"/>
      <c r="Q27" s="244"/>
      <c r="R27" s="244"/>
      <c r="S27" s="244"/>
      <c r="T27" s="29"/>
      <c r="U27" s="29"/>
      <c r="V27" s="29"/>
      <c r="W27" s="29"/>
      <c r="X27" s="29"/>
      <c r="Y27" s="400"/>
      <c r="Z27" s="400"/>
      <c r="AA27" s="40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>
        <v>20</v>
      </c>
      <c r="AQ27" s="30">
        <v>4.5</v>
      </c>
      <c r="AR27" s="30"/>
      <c r="AS27" s="30"/>
      <c r="AT27" s="30"/>
      <c r="AU27" s="30"/>
      <c r="AV27" s="30"/>
      <c r="AW27" s="30"/>
      <c r="AX27" s="30"/>
      <c r="AY27" s="30">
        <v>15</v>
      </c>
      <c r="AZ27" s="30"/>
      <c r="BA27" s="30"/>
      <c r="BB27" s="30"/>
      <c r="BC27" s="30"/>
      <c r="BD27" s="30"/>
      <c r="BE27" s="30"/>
      <c r="BF27" s="394">
        <f t="shared" si="0"/>
        <v>39.5</v>
      </c>
    </row>
    <row r="28" spans="1:58" ht="15" customHeight="1">
      <c r="A28" s="364">
        <v>25</v>
      </c>
      <c r="B28" s="366" t="s">
        <v>68</v>
      </c>
      <c r="C28" s="388">
        <v>14</v>
      </c>
      <c r="D28" s="388">
        <v>10.5</v>
      </c>
      <c r="E28" s="382"/>
      <c r="F28" s="390"/>
      <c r="G28" s="354"/>
      <c r="H28" s="371"/>
      <c r="I28" s="393"/>
      <c r="J28" s="244"/>
      <c r="K28" s="244"/>
      <c r="L28" s="244"/>
      <c r="M28" s="244"/>
      <c r="N28" s="397"/>
      <c r="O28" s="244"/>
      <c r="P28" s="244"/>
      <c r="Q28" s="244"/>
      <c r="R28" s="244"/>
      <c r="S28" s="244"/>
      <c r="T28" s="375"/>
      <c r="U28" s="375"/>
      <c r="V28" s="375"/>
      <c r="W28" s="29"/>
      <c r="X28" s="29"/>
      <c r="Y28" s="400"/>
      <c r="Z28" s="400"/>
      <c r="AA28" s="40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>
        <v>2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94">
        <f t="shared" si="0"/>
        <v>26.5</v>
      </c>
    </row>
    <row r="29" spans="1:58" ht="15" customHeight="1">
      <c r="A29" s="364">
        <v>26</v>
      </c>
      <c r="B29" s="366" t="s">
        <v>91</v>
      </c>
      <c r="C29" s="388">
        <v>10</v>
      </c>
      <c r="D29" s="388"/>
      <c r="E29" s="408">
        <v>12</v>
      </c>
      <c r="F29" s="407"/>
      <c r="G29" s="354"/>
      <c r="H29" s="371"/>
      <c r="I29" s="393"/>
      <c r="J29" s="244"/>
      <c r="K29" s="244"/>
      <c r="L29" s="244"/>
      <c r="M29" s="244"/>
      <c r="N29" s="397"/>
      <c r="O29" s="244"/>
      <c r="P29" s="244"/>
      <c r="Q29" s="244"/>
      <c r="R29" s="244"/>
      <c r="S29" s="244"/>
      <c r="T29" s="29"/>
      <c r="U29" s="29">
        <v>1</v>
      </c>
      <c r="V29" s="29"/>
      <c r="W29" s="29"/>
      <c r="X29" s="29"/>
      <c r="Y29" s="400"/>
      <c r="Z29" s="400"/>
      <c r="AA29" s="40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>
        <v>2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94">
        <f t="shared" si="0"/>
        <v>25</v>
      </c>
    </row>
    <row r="30" spans="1:58" ht="15" customHeight="1">
      <c r="A30" s="364">
        <v>27</v>
      </c>
      <c r="B30" s="246" t="s">
        <v>303</v>
      </c>
      <c r="C30" s="388"/>
      <c r="D30" s="388"/>
      <c r="E30" s="408">
        <v>5</v>
      </c>
      <c r="F30" s="407">
        <v>6</v>
      </c>
      <c r="G30" s="354"/>
      <c r="H30" s="371"/>
      <c r="I30" s="393"/>
      <c r="J30" s="244"/>
      <c r="K30" s="244"/>
      <c r="L30" s="244"/>
      <c r="M30" s="244"/>
      <c r="N30" s="397"/>
      <c r="O30" s="244"/>
      <c r="P30" s="244"/>
      <c r="Q30" s="244"/>
      <c r="R30" s="244"/>
      <c r="S30" s="244"/>
      <c r="T30" s="29"/>
      <c r="U30" s="29"/>
      <c r="V30" s="29"/>
      <c r="W30" s="29"/>
      <c r="X30" s="29"/>
      <c r="Y30" s="400"/>
      <c r="Z30" s="400"/>
      <c r="AA30" s="40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>
        <v>10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94">
        <f t="shared" si="0"/>
        <v>21</v>
      </c>
    </row>
    <row r="31" spans="1:58" ht="15" customHeight="1">
      <c r="A31" s="364">
        <v>28</v>
      </c>
      <c r="B31" s="246" t="s">
        <v>78</v>
      </c>
      <c r="C31" s="388">
        <v>6</v>
      </c>
      <c r="D31" s="388">
        <v>12</v>
      </c>
      <c r="E31" s="382"/>
      <c r="F31" s="390"/>
      <c r="G31" s="354"/>
      <c r="H31" s="371"/>
      <c r="I31" s="393"/>
      <c r="J31" s="244"/>
      <c r="K31" s="244">
        <v>2</v>
      </c>
      <c r="L31" s="244"/>
      <c r="M31" s="244"/>
      <c r="N31" s="397"/>
      <c r="O31" s="244"/>
      <c r="P31" s="244"/>
      <c r="Q31" s="244"/>
      <c r="R31" s="244"/>
      <c r="S31" s="244"/>
      <c r="T31" s="29"/>
      <c r="U31" s="29"/>
      <c r="V31" s="29"/>
      <c r="W31" s="29"/>
      <c r="X31" s="29"/>
      <c r="Y31" s="400"/>
      <c r="Z31" s="400"/>
      <c r="AA31" s="40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94">
        <f t="shared" si="0"/>
        <v>20</v>
      </c>
    </row>
    <row r="32" spans="1:58" ht="15" customHeight="1">
      <c r="A32" s="364">
        <v>29</v>
      </c>
      <c r="B32" s="366" t="s">
        <v>549</v>
      </c>
      <c r="C32" s="388">
        <v>2</v>
      </c>
      <c r="D32" s="388">
        <v>15</v>
      </c>
      <c r="E32" s="382"/>
      <c r="F32" s="390"/>
      <c r="G32" s="354"/>
      <c r="H32" s="371"/>
      <c r="I32" s="393"/>
      <c r="J32" s="244"/>
      <c r="K32" s="244"/>
      <c r="L32" s="244"/>
      <c r="M32" s="244"/>
      <c r="N32" s="397"/>
      <c r="O32" s="244"/>
      <c r="P32" s="244"/>
      <c r="Q32" s="244"/>
      <c r="R32" s="244"/>
      <c r="S32" s="244"/>
      <c r="T32" s="29"/>
      <c r="U32" s="29"/>
      <c r="V32" s="29"/>
      <c r="W32" s="29"/>
      <c r="X32" s="29"/>
      <c r="Y32" s="400"/>
      <c r="Z32" s="400"/>
      <c r="AA32" s="40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94">
        <f t="shared" si="0"/>
        <v>17</v>
      </c>
    </row>
    <row r="33" spans="1:58" ht="15" customHeight="1">
      <c r="A33" s="364">
        <v>30</v>
      </c>
      <c r="B33" s="366" t="s">
        <v>94</v>
      </c>
      <c r="C33" s="388"/>
      <c r="D33" s="388"/>
      <c r="E33" s="382"/>
      <c r="F33" s="390"/>
      <c r="G33" s="354"/>
      <c r="H33" s="371"/>
      <c r="I33" s="393"/>
      <c r="J33" s="244"/>
      <c r="K33" s="244"/>
      <c r="L33" s="244"/>
      <c r="M33" s="244"/>
      <c r="N33" s="397"/>
      <c r="O33" s="244"/>
      <c r="P33" s="244"/>
      <c r="Q33" s="244"/>
      <c r="R33" s="244">
        <v>9</v>
      </c>
      <c r="S33" s="244"/>
      <c r="T33" s="29"/>
      <c r="U33" s="29"/>
      <c r="V33" s="29"/>
      <c r="W33" s="29"/>
      <c r="X33" s="29">
        <v>4</v>
      </c>
      <c r="Y33" s="400"/>
      <c r="Z33" s="400">
        <v>1</v>
      </c>
      <c r="AA33" s="40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3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94">
        <f t="shared" si="0"/>
        <v>17</v>
      </c>
    </row>
    <row r="34" spans="1:58" ht="15" customHeight="1">
      <c r="A34" s="364">
        <v>31</v>
      </c>
      <c r="B34" s="366" t="s">
        <v>899</v>
      </c>
      <c r="C34" s="388"/>
      <c r="D34" s="388"/>
      <c r="E34" s="382"/>
      <c r="F34" s="390"/>
      <c r="G34" s="354"/>
      <c r="H34" s="371"/>
      <c r="I34" s="393"/>
      <c r="J34" s="244"/>
      <c r="K34" s="244"/>
      <c r="L34" s="244">
        <v>2</v>
      </c>
      <c r="M34" s="244"/>
      <c r="N34" s="397"/>
      <c r="O34" s="244"/>
      <c r="P34" s="244"/>
      <c r="Q34" s="244"/>
      <c r="R34" s="244">
        <v>5</v>
      </c>
      <c r="S34" s="244"/>
      <c r="T34" s="375"/>
      <c r="U34" s="29">
        <v>2</v>
      </c>
      <c r="V34" s="375"/>
      <c r="W34" s="29"/>
      <c r="X34" s="29">
        <v>8</v>
      </c>
      <c r="Y34" s="400"/>
      <c r="Z34" s="400"/>
      <c r="AA34" s="40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94">
        <f t="shared" si="0"/>
        <v>17</v>
      </c>
    </row>
    <row r="35" spans="1:58" ht="15" customHeight="1">
      <c r="A35" s="364">
        <v>32</v>
      </c>
      <c r="B35" s="368" t="s">
        <v>57</v>
      </c>
      <c r="C35" s="388"/>
      <c r="D35" s="388"/>
      <c r="E35" s="382"/>
      <c r="F35" s="390"/>
      <c r="G35" s="354"/>
      <c r="H35" s="371"/>
      <c r="I35" s="393"/>
      <c r="J35" s="244"/>
      <c r="K35" s="244"/>
      <c r="L35" s="244"/>
      <c r="M35" s="244"/>
      <c r="N35" s="396"/>
      <c r="O35" s="244"/>
      <c r="P35" s="244"/>
      <c r="Q35" s="244"/>
      <c r="R35" s="244"/>
      <c r="S35" s="244"/>
      <c r="T35" s="29"/>
      <c r="U35" s="29"/>
      <c r="V35" s="29"/>
      <c r="W35" s="29"/>
      <c r="X35" s="29"/>
      <c r="Y35" s="400"/>
      <c r="Z35" s="400">
        <v>16</v>
      </c>
      <c r="AA35" s="40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94">
        <f t="shared" si="0"/>
        <v>16</v>
      </c>
    </row>
    <row r="36" spans="1:58" ht="15" customHeight="1">
      <c r="A36" s="364">
        <v>33</v>
      </c>
      <c r="B36" s="246" t="s">
        <v>1058</v>
      </c>
      <c r="C36" s="388"/>
      <c r="D36" s="388"/>
      <c r="E36" s="382"/>
      <c r="F36" s="390"/>
      <c r="G36" s="354"/>
      <c r="H36" s="371"/>
      <c r="I36" s="393"/>
      <c r="J36" s="244"/>
      <c r="K36" s="244"/>
      <c r="L36" s="244"/>
      <c r="M36" s="244"/>
      <c r="N36" s="396"/>
      <c r="O36" s="244"/>
      <c r="P36" s="244"/>
      <c r="Q36" s="244"/>
      <c r="R36" s="244"/>
      <c r="S36" s="244"/>
      <c r="T36" s="29"/>
      <c r="U36" s="29"/>
      <c r="V36" s="29"/>
      <c r="W36" s="29"/>
      <c r="X36" s="29"/>
      <c r="Y36" s="400"/>
      <c r="Z36" s="400"/>
      <c r="AA36" s="40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>
        <v>15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94">
        <f t="shared" si="0"/>
        <v>15</v>
      </c>
    </row>
    <row r="37" spans="1:58" ht="15" customHeight="1">
      <c r="A37" s="364">
        <v>34</v>
      </c>
      <c r="B37" s="246" t="s">
        <v>77</v>
      </c>
      <c r="C37" s="388"/>
      <c r="D37" s="388"/>
      <c r="E37" s="408">
        <v>12</v>
      </c>
      <c r="F37" s="407"/>
      <c r="G37" s="354"/>
      <c r="H37" s="371"/>
      <c r="I37" s="393"/>
      <c r="J37" s="244"/>
      <c r="K37" s="244"/>
      <c r="L37" s="244"/>
      <c r="M37" s="244"/>
      <c r="N37" s="397"/>
      <c r="O37" s="244"/>
      <c r="P37" s="244"/>
      <c r="Q37" s="244"/>
      <c r="R37" s="244"/>
      <c r="S37" s="244"/>
      <c r="T37" s="29"/>
      <c r="U37" s="29"/>
      <c r="V37" s="29"/>
      <c r="W37" s="29"/>
      <c r="X37" s="29"/>
      <c r="Y37" s="400"/>
      <c r="Z37" s="400"/>
      <c r="AA37" s="40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94">
        <f t="shared" si="0"/>
        <v>12</v>
      </c>
    </row>
    <row r="38" spans="1:58" ht="15" customHeight="1">
      <c r="A38" s="364">
        <v>35</v>
      </c>
      <c r="B38" s="246" t="s">
        <v>110</v>
      </c>
      <c r="C38" s="388"/>
      <c r="D38" s="388"/>
      <c r="E38" s="382"/>
      <c r="F38" s="390"/>
      <c r="G38" s="354"/>
      <c r="H38" s="371"/>
      <c r="I38" s="393"/>
      <c r="J38" s="244"/>
      <c r="K38" s="244"/>
      <c r="L38" s="244"/>
      <c r="M38" s="244"/>
      <c r="N38" s="396"/>
      <c r="O38" s="244"/>
      <c r="P38" s="244"/>
      <c r="Q38" s="244"/>
      <c r="R38" s="244"/>
      <c r="S38" s="244"/>
      <c r="T38" s="29"/>
      <c r="U38" s="29"/>
      <c r="V38" s="29"/>
      <c r="W38" s="29"/>
      <c r="X38" s="29"/>
      <c r="Y38" s="400"/>
      <c r="Z38" s="400"/>
      <c r="AA38" s="40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>
        <v>9</v>
      </c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94">
        <f t="shared" si="0"/>
        <v>9</v>
      </c>
    </row>
    <row r="39" spans="1:58" ht="15" customHeight="1">
      <c r="A39" s="364">
        <v>36</v>
      </c>
      <c r="B39" s="368" t="s">
        <v>72</v>
      </c>
      <c r="C39" s="388">
        <v>8.5</v>
      </c>
      <c r="D39" s="388"/>
      <c r="E39" s="382"/>
      <c r="F39" s="390"/>
      <c r="G39" s="354"/>
      <c r="H39" s="371"/>
      <c r="I39" s="393"/>
      <c r="J39" s="244"/>
      <c r="K39" s="244"/>
      <c r="L39" s="244"/>
      <c r="M39" s="244"/>
      <c r="N39" s="396"/>
      <c r="O39" s="244"/>
      <c r="P39" s="244"/>
      <c r="Q39" s="244"/>
      <c r="R39" s="244"/>
      <c r="S39" s="244"/>
      <c r="T39" s="29"/>
      <c r="U39" s="29"/>
      <c r="V39" s="29"/>
      <c r="W39" s="29"/>
      <c r="X39" s="29"/>
      <c r="Y39" s="400"/>
      <c r="Z39" s="400"/>
      <c r="AA39" s="40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94">
        <f t="shared" si="0"/>
        <v>8.5</v>
      </c>
    </row>
    <row r="40" spans="1:58" ht="15" customHeight="1">
      <c r="A40" s="364">
        <v>37</v>
      </c>
      <c r="B40" s="246" t="s">
        <v>399</v>
      </c>
      <c r="C40" s="388"/>
      <c r="D40" s="388"/>
      <c r="E40" s="382"/>
      <c r="F40" s="390"/>
      <c r="G40" s="354"/>
      <c r="H40" s="371"/>
      <c r="I40" s="393"/>
      <c r="J40" s="244"/>
      <c r="K40" s="244"/>
      <c r="L40" s="244"/>
      <c r="M40" s="244"/>
      <c r="N40" s="396"/>
      <c r="O40" s="244"/>
      <c r="P40" s="244"/>
      <c r="Q40" s="244"/>
      <c r="R40" s="244"/>
      <c r="S40" s="244"/>
      <c r="T40" s="29"/>
      <c r="U40" s="29"/>
      <c r="V40" s="29"/>
      <c r="W40" s="29"/>
      <c r="X40" s="29"/>
      <c r="Y40" s="400"/>
      <c r="Z40" s="400"/>
      <c r="AA40" s="40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>
        <v>7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94">
        <f t="shared" si="0"/>
        <v>7</v>
      </c>
    </row>
    <row r="41" spans="1:58" ht="15" customHeight="1">
      <c r="A41" s="364">
        <v>38</v>
      </c>
      <c r="B41" s="246" t="s">
        <v>613</v>
      </c>
      <c r="C41" s="388"/>
      <c r="D41" s="388"/>
      <c r="E41" s="382"/>
      <c r="F41" s="390"/>
      <c r="G41" s="354"/>
      <c r="H41" s="371"/>
      <c r="I41" s="393"/>
      <c r="J41" s="244"/>
      <c r="K41" s="244"/>
      <c r="L41" s="244"/>
      <c r="M41" s="244"/>
      <c r="N41" s="396"/>
      <c r="O41" s="244"/>
      <c r="P41" s="244"/>
      <c r="Q41" s="244"/>
      <c r="R41" s="244"/>
      <c r="S41" s="244"/>
      <c r="T41" s="29"/>
      <c r="U41" s="29"/>
      <c r="V41" s="29"/>
      <c r="W41" s="29"/>
      <c r="X41" s="29"/>
      <c r="Y41" s="400"/>
      <c r="Z41" s="400"/>
      <c r="AA41" s="40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>
        <v>4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94">
        <f t="shared" si="0"/>
        <v>4</v>
      </c>
    </row>
    <row r="42" spans="1:58" ht="15" customHeight="1">
      <c r="A42" s="364">
        <v>39</v>
      </c>
      <c r="B42" s="246" t="s">
        <v>634</v>
      </c>
      <c r="C42" s="388"/>
      <c r="D42" s="388"/>
      <c r="E42" s="382"/>
      <c r="F42" s="390"/>
      <c r="G42" s="354"/>
      <c r="H42" s="371"/>
      <c r="I42" s="393"/>
      <c r="J42" s="244"/>
      <c r="K42" s="244"/>
      <c r="L42" s="244"/>
      <c r="M42" s="244"/>
      <c r="N42" s="396"/>
      <c r="O42" s="244"/>
      <c r="P42" s="244"/>
      <c r="Q42" s="244"/>
      <c r="R42" s="244"/>
      <c r="S42" s="244"/>
      <c r="T42" s="29"/>
      <c r="U42" s="29"/>
      <c r="V42" s="29"/>
      <c r="W42" s="29"/>
      <c r="X42" s="29"/>
      <c r="Y42" s="400"/>
      <c r="Z42" s="400"/>
      <c r="AA42" s="40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>
        <v>4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94">
        <f t="shared" si="0"/>
        <v>4</v>
      </c>
    </row>
    <row r="43" spans="1:58" ht="15" customHeight="1">
      <c r="A43" s="364">
        <v>40</v>
      </c>
      <c r="B43" s="368" t="s">
        <v>55</v>
      </c>
      <c r="C43" s="388">
        <v>3</v>
      </c>
      <c r="D43" s="388"/>
      <c r="E43" s="382"/>
      <c r="F43" s="390"/>
      <c r="G43" s="354"/>
      <c r="H43" s="371"/>
      <c r="I43" s="393"/>
      <c r="J43" s="244"/>
      <c r="K43" s="244"/>
      <c r="L43" s="244"/>
      <c r="M43" s="244"/>
      <c r="N43" s="397"/>
      <c r="O43" s="244"/>
      <c r="P43" s="244"/>
      <c r="Q43" s="244"/>
      <c r="R43" s="244"/>
      <c r="S43" s="244"/>
      <c r="T43" s="29"/>
      <c r="U43" s="29"/>
      <c r="V43" s="29"/>
      <c r="W43" s="29"/>
      <c r="X43" s="29"/>
      <c r="Y43" s="400"/>
      <c r="Z43" s="400"/>
      <c r="AA43" s="40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94">
        <f t="shared" si="0"/>
        <v>3</v>
      </c>
    </row>
    <row r="44" spans="1:58" ht="15" customHeight="1">
      <c r="A44" s="364">
        <v>41</v>
      </c>
      <c r="B44" s="246" t="s">
        <v>1055</v>
      </c>
      <c r="C44" s="388"/>
      <c r="D44" s="388"/>
      <c r="E44" s="382"/>
      <c r="F44" s="390"/>
      <c r="G44" s="354"/>
      <c r="H44" s="371"/>
      <c r="I44" s="393"/>
      <c r="J44" s="244"/>
      <c r="K44" s="244"/>
      <c r="L44" s="244"/>
      <c r="M44" s="244"/>
      <c r="N44" s="396"/>
      <c r="O44" s="244"/>
      <c r="P44" s="244"/>
      <c r="Q44" s="244"/>
      <c r="R44" s="244"/>
      <c r="S44" s="244"/>
      <c r="T44" s="29"/>
      <c r="U44" s="29"/>
      <c r="V44" s="29"/>
      <c r="W44" s="29"/>
      <c r="X44" s="29"/>
      <c r="Y44" s="400"/>
      <c r="Z44" s="400"/>
      <c r="AA44" s="400"/>
      <c r="AB44" s="30"/>
      <c r="AC44" s="30"/>
      <c r="AD44" s="30">
        <v>2</v>
      </c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94">
        <f t="shared" si="0"/>
        <v>2</v>
      </c>
    </row>
    <row r="45" spans="1:58" ht="15" customHeight="1">
      <c r="A45" s="364">
        <v>42</v>
      </c>
      <c r="B45" s="246" t="s">
        <v>67</v>
      </c>
      <c r="C45" s="388"/>
      <c r="D45" s="388">
        <v>1.5</v>
      </c>
      <c r="E45" s="382"/>
      <c r="F45" s="390"/>
      <c r="G45" s="354"/>
      <c r="H45" s="371"/>
      <c r="I45" s="393"/>
      <c r="J45" s="244"/>
      <c r="K45" s="244"/>
      <c r="L45" s="244"/>
      <c r="M45" s="244"/>
      <c r="N45" s="397"/>
      <c r="O45" s="244"/>
      <c r="P45" s="244"/>
      <c r="Q45" s="244"/>
      <c r="R45" s="244"/>
      <c r="S45" s="244"/>
      <c r="T45" s="29"/>
      <c r="U45" s="29"/>
      <c r="V45" s="29"/>
      <c r="W45" s="29"/>
      <c r="X45" s="29"/>
      <c r="Y45" s="400"/>
      <c r="Z45" s="400"/>
      <c r="AA45" s="40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94">
        <f t="shared" si="0"/>
        <v>1.5</v>
      </c>
    </row>
    <row r="46" spans="1:58" ht="15" customHeight="1">
      <c r="A46" s="364">
        <v>43</v>
      </c>
      <c r="B46" s="246" t="s">
        <v>181</v>
      </c>
      <c r="C46" s="388"/>
      <c r="D46" s="388"/>
      <c r="E46" s="382"/>
      <c r="F46" s="390"/>
      <c r="G46" s="354"/>
      <c r="H46" s="371"/>
      <c r="I46" s="393"/>
      <c r="J46" s="244"/>
      <c r="K46" s="244"/>
      <c r="L46" s="244"/>
      <c r="M46" s="244"/>
      <c r="N46" s="396"/>
      <c r="O46" s="244"/>
      <c r="P46" s="244"/>
      <c r="Q46" s="244"/>
      <c r="R46" s="244"/>
      <c r="S46" s="244"/>
      <c r="T46" s="29"/>
      <c r="U46" s="29"/>
      <c r="V46" s="29"/>
      <c r="W46" s="29"/>
      <c r="X46" s="29"/>
      <c r="Y46" s="400"/>
      <c r="Z46" s="400"/>
      <c r="AA46" s="40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>
        <v>1</v>
      </c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94">
        <f t="shared" si="0"/>
        <v>1</v>
      </c>
    </row>
    <row r="47" spans="1:58" ht="15" customHeight="1">
      <c r="A47" s="364">
        <v>44</v>
      </c>
      <c r="B47" s="246" t="s">
        <v>675</v>
      </c>
      <c r="C47" s="388">
        <v>0.5</v>
      </c>
      <c r="D47" s="388"/>
      <c r="E47" s="382"/>
      <c r="F47" s="390"/>
      <c r="G47" s="354"/>
      <c r="H47" s="371"/>
      <c r="I47" s="393"/>
      <c r="J47" s="244"/>
      <c r="K47" s="244"/>
      <c r="L47" s="244"/>
      <c r="M47" s="244"/>
      <c r="N47" s="396"/>
      <c r="O47" s="244"/>
      <c r="P47" s="244"/>
      <c r="Q47" s="244"/>
      <c r="R47" s="244"/>
      <c r="S47" s="244"/>
      <c r="T47" s="29"/>
      <c r="U47" s="29"/>
      <c r="V47" s="29"/>
      <c r="W47" s="29"/>
      <c r="X47" s="29"/>
      <c r="Y47" s="400"/>
      <c r="Z47" s="400"/>
      <c r="AA47" s="40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94">
        <f t="shared" si="0"/>
        <v>0.5</v>
      </c>
    </row>
    <row r="48" spans="1:58" ht="13.5" thickBot="1">
      <c r="B48" s="302"/>
    </row>
    <row r="49" spans="3:26" ht="15.95" customHeight="1" thickBot="1">
      <c r="C49" s="410" t="s">
        <v>1065</v>
      </c>
      <c r="D49" s="342" t="s">
        <v>32</v>
      </c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 t="s">
        <v>33</v>
      </c>
      <c r="U49" s="445"/>
      <c r="V49" s="263"/>
      <c r="W49" s="412"/>
      <c r="X49" s="412"/>
    </row>
    <row r="50" spans="3:26">
      <c r="C50" s="387" t="s">
        <v>36</v>
      </c>
      <c r="D50" s="441" t="s">
        <v>856</v>
      </c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3" t="s">
        <v>893</v>
      </c>
      <c r="U50" s="444"/>
      <c r="V50" s="299"/>
      <c r="W50" s="160"/>
      <c r="X50" s="160"/>
      <c r="Z50" s="338"/>
    </row>
    <row r="51" spans="3:26">
      <c r="C51" s="388" t="s">
        <v>37</v>
      </c>
      <c r="D51" s="415" t="s">
        <v>894</v>
      </c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7" t="s">
        <v>893</v>
      </c>
      <c r="U51" s="418"/>
      <c r="V51" s="299"/>
      <c r="W51" s="160"/>
      <c r="X51" s="160"/>
      <c r="Y51" s="160"/>
      <c r="Z51" s="338"/>
    </row>
    <row r="52" spans="3:26">
      <c r="C52" s="391">
        <v>1</v>
      </c>
      <c r="D52" s="419" t="s">
        <v>854</v>
      </c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1" t="s">
        <v>855</v>
      </c>
      <c r="U52" s="422"/>
      <c r="V52" s="299"/>
      <c r="W52" s="160"/>
      <c r="X52" s="160"/>
      <c r="Y52" s="160"/>
      <c r="Z52" s="338"/>
    </row>
    <row r="53" spans="3:26">
      <c r="C53" s="391">
        <v>2</v>
      </c>
      <c r="D53" s="419" t="s">
        <v>888</v>
      </c>
      <c r="E53" s="419"/>
      <c r="F53" s="419"/>
      <c r="G53" s="419"/>
      <c r="H53" s="419"/>
      <c r="I53" s="419"/>
      <c r="J53" s="419"/>
      <c r="K53" s="423"/>
      <c r="L53" s="423"/>
      <c r="M53" s="420"/>
      <c r="N53" s="423"/>
      <c r="O53" s="420"/>
      <c r="P53" s="420"/>
      <c r="Q53" s="420"/>
      <c r="R53" s="420"/>
      <c r="S53" s="420"/>
      <c r="T53" s="421" t="s">
        <v>889</v>
      </c>
      <c r="U53" s="422"/>
      <c r="V53" s="299"/>
      <c r="W53" s="160"/>
      <c r="X53" s="160"/>
      <c r="Y53" s="160"/>
      <c r="Z53" s="338"/>
    </row>
    <row r="54" spans="3:26">
      <c r="C54" s="424">
        <v>1</v>
      </c>
      <c r="D54" s="425" t="s">
        <v>944</v>
      </c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38" t="s">
        <v>957</v>
      </c>
      <c r="U54" s="427"/>
      <c r="V54" s="411"/>
      <c r="W54" s="160"/>
      <c r="X54" s="160"/>
      <c r="Y54" s="160"/>
      <c r="Z54" s="338"/>
    </row>
    <row r="55" spans="3:26">
      <c r="C55" s="428">
        <v>2</v>
      </c>
      <c r="D55" s="429" t="s">
        <v>951</v>
      </c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22" t="s">
        <v>958</v>
      </c>
      <c r="U55" s="430"/>
      <c r="V55" s="5"/>
      <c r="W55" s="160"/>
      <c r="X55" s="160"/>
      <c r="Y55" s="160"/>
      <c r="Z55" s="338"/>
    </row>
    <row r="56" spans="3:26">
      <c r="C56" s="424">
        <v>3</v>
      </c>
      <c r="D56" s="429" t="s">
        <v>952</v>
      </c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22" t="s">
        <v>959</v>
      </c>
      <c r="U56" s="430"/>
      <c r="V56" s="5"/>
      <c r="W56" s="160"/>
      <c r="X56" s="160"/>
      <c r="Y56" s="160"/>
      <c r="Z56" s="338"/>
    </row>
    <row r="57" spans="3:26">
      <c r="C57" s="424">
        <v>4</v>
      </c>
      <c r="D57" s="429" t="s">
        <v>961</v>
      </c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22" t="s">
        <v>960</v>
      </c>
      <c r="U57" s="430"/>
      <c r="V57" s="5"/>
      <c r="W57" s="160"/>
      <c r="X57" s="160"/>
      <c r="Y57" s="160"/>
      <c r="Z57" s="338"/>
    </row>
    <row r="58" spans="3:26">
      <c r="C58" s="424">
        <v>5</v>
      </c>
      <c r="D58" s="429" t="s">
        <v>1063</v>
      </c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22" t="s">
        <v>1064</v>
      </c>
      <c r="U58" s="430"/>
      <c r="V58" s="5"/>
      <c r="W58" s="160"/>
      <c r="X58" s="160"/>
      <c r="Y58" s="160"/>
      <c r="Z58" s="338"/>
    </row>
    <row r="59" spans="3:26">
      <c r="C59" s="424">
        <v>6</v>
      </c>
      <c r="D59" s="429" t="s">
        <v>974</v>
      </c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22" t="s">
        <v>975</v>
      </c>
      <c r="U59" s="430"/>
      <c r="V59" s="5"/>
      <c r="W59" s="160"/>
      <c r="X59" s="160"/>
      <c r="Y59" s="160"/>
      <c r="Z59" s="338"/>
    </row>
    <row r="60" spans="3:26">
      <c r="C60" s="424">
        <v>7</v>
      </c>
      <c r="D60" s="429" t="s">
        <v>980</v>
      </c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22" t="s">
        <v>981</v>
      </c>
      <c r="U60" s="430"/>
      <c r="V60" s="5"/>
      <c r="W60" s="160"/>
      <c r="X60" s="160"/>
      <c r="Y60" s="160"/>
      <c r="Z60" s="338"/>
    </row>
    <row r="61" spans="3:26">
      <c r="C61" s="424">
        <v>8</v>
      </c>
      <c r="D61" s="429" t="s">
        <v>1053</v>
      </c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22" t="s">
        <v>1054</v>
      </c>
      <c r="U61" s="430"/>
      <c r="V61" s="5"/>
      <c r="W61" s="160"/>
      <c r="X61" s="160"/>
      <c r="Y61" s="160"/>
      <c r="Z61" s="338"/>
    </row>
    <row r="62" spans="3:26">
      <c r="C62" s="424">
        <v>9</v>
      </c>
      <c r="D62" s="429" t="s">
        <v>1056</v>
      </c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22" t="s">
        <v>1057</v>
      </c>
      <c r="U62" s="430"/>
      <c r="V62" s="5"/>
      <c r="W62" s="160"/>
      <c r="X62" s="160"/>
      <c r="Y62" s="160"/>
      <c r="Z62" s="338"/>
    </row>
    <row r="63" spans="3:26">
      <c r="C63" s="424">
        <v>10</v>
      </c>
      <c r="D63" s="429" t="s">
        <v>1059</v>
      </c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22" t="s">
        <v>1060</v>
      </c>
      <c r="U63" s="430"/>
      <c r="V63" s="5"/>
      <c r="W63" s="160"/>
      <c r="X63" s="160"/>
      <c r="Y63" s="160"/>
      <c r="Z63" s="338"/>
    </row>
    <row r="64" spans="3:26">
      <c r="C64" s="424">
        <v>11</v>
      </c>
      <c r="D64" s="429" t="s">
        <v>1061</v>
      </c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39" t="s">
        <v>1062</v>
      </c>
      <c r="U64" s="431"/>
      <c r="V64" s="299"/>
      <c r="W64" s="160"/>
      <c r="X64" s="160"/>
      <c r="Y64" s="160"/>
      <c r="Z64" s="338"/>
    </row>
    <row r="65" spans="3:26" ht="13.5" thickBot="1">
      <c r="C65" s="359"/>
      <c r="D65" s="299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299"/>
      <c r="U65" s="299"/>
      <c r="V65" s="299"/>
      <c r="W65" s="160"/>
      <c r="X65" s="160"/>
      <c r="Y65" s="160"/>
      <c r="Z65" s="338"/>
    </row>
    <row r="66" spans="3:26">
      <c r="C66" s="438" t="s">
        <v>1065</v>
      </c>
      <c r="D66" s="446" t="s">
        <v>373</v>
      </c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7" t="s">
        <v>33</v>
      </c>
      <c r="U66" s="446"/>
      <c r="V66" s="448"/>
      <c r="W66" s="263"/>
      <c r="X66" s="263"/>
      <c r="Z66" s="338"/>
    </row>
    <row r="67" spans="3:26">
      <c r="C67" s="388" t="s">
        <v>649</v>
      </c>
      <c r="D67" s="449" t="s">
        <v>950</v>
      </c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7" t="s">
        <v>965</v>
      </c>
      <c r="U67" s="415"/>
      <c r="V67" s="418"/>
      <c r="W67" s="160"/>
      <c r="X67" s="160"/>
    </row>
    <row r="68" spans="3:26">
      <c r="C68" s="388" t="s">
        <v>653</v>
      </c>
      <c r="D68" s="449" t="s">
        <v>907</v>
      </c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7" t="s">
        <v>966</v>
      </c>
      <c r="U68" s="415"/>
      <c r="V68" s="418"/>
      <c r="W68" s="160"/>
      <c r="X68" s="160"/>
    </row>
    <row r="69" spans="3:26">
      <c r="C69" s="450" t="s">
        <v>658</v>
      </c>
      <c r="D69" s="451" t="s">
        <v>949</v>
      </c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3" t="s">
        <v>967</v>
      </c>
      <c r="U69" s="454"/>
      <c r="V69" s="455"/>
      <c r="W69" s="160"/>
      <c r="X69" s="160"/>
    </row>
    <row r="70" spans="3:26">
      <c r="C70" s="456" t="s">
        <v>97</v>
      </c>
      <c r="D70" s="457" t="s">
        <v>946</v>
      </c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39" t="s">
        <v>968</v>
      </c>
      <c r="U70" s="459"/>
      <c r="V70" s="431"/>
      <c r="W70" s="160"/>
      <c r="X70" s="160"/>
    </row>
    <row r="71" spans="3:26">
      <c r="C71" s="460" t="s">
        <v>250</v>
      </c>
      <c r="D71" s="461" t="s">
        <v>947</v>
      </c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3" t="s">
        <v>969</v>
      </c>
      <c r="U71" s="464"/>
      <c r="V71" s="465"/>
      <c r="W71" s="160"/>
      <c r="X71" s="160"/>
    </row>
    <row r="72" spans="3:26">
      <c r="C72" s="456" t="s">
        <v>253</v>
      </c>
      <c r="D72" s="457" t="s">
        <v>948</v>
      </c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39" t="s">
        <v>969</v>
      </c>
      <c r="U72" s="459"/>
      <c r="V72" s="431"/>
      <c r="W72" s="160"/>
      <c r="X72" s="160"/>
    </row>
    <row r="73" spans="3:26">
      <c r="C73" s="439" t="s">
        <v>955</v>
      </c>
      <c r="D73" s="286" t="s">
        <v>953</v>
      </c>
      <c r="T73" s="433" t="s">
        <v>970</v>
      </c>
      <c r="U73" s="434"/>
      <c r="V73" s="432"/>
    </row>
    <row r="74" spans="3:26">
      <c r="C74" s="467" t="s">
        <v>956</v>
      </c>
      <c r="D74" s="468" t="s">
        <v>954</v>
      </c>
      <c r="E74" s="469"/>
      <c r="F74" s="469"/>
      <c r="G74" s="469"/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469"/>
      <c r="T74" s="101" t="s">
        <v>971</v>
      </c>
      <c r="U74" s="470"/>
      <c r="V74" s="471"/>
    </row>
    <row r="75" spans="3:26">
      <c r="C75" s="467" t="s">
        <v>962</v>
      </c>
      <c r="D75" s="468" t="s">
        <v>1009</v>
      </c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101" t="s">
        <v>971</v>
      </c>
      <c r="U75" s="470"/>
      <c r="V75" s="471"/>
    </row>
    <row r="76" spans="3:26">
      <c r="C76" s="467" t="s">
        <v>972</v>
      </c>
      <c r="D76" s="468" t="s">
        <v>963</v>
      </c>
      <c r="E76" s="469"/>
      <c r="F76" s="469"/>
      <c r="G76" s="469"/>
      <c r="H76" s="469"/>
      <c r="I76" s="469"/>
      <c r="J76" s="469"/>
      <c r="K76" s="469"/>
      <c r="L76" s="469"/>
      <c r="M76" s="469"/>
      <c r="N76" s="469"/>
      <c r="O76" s="469"/>
      <c r="P76" s="469"/>
      <c r="Q76" s="469"/>
      <c r="R76" s="469"/>
      <c r="S76" s="469"/>
      <c r="T76" s="101" t="s">
        <v>964</v>
      </c>
      <c r="U76" s="470"/>
      <c r="V76" s="471"/>
    </row>
    <row r="77" spans="3:26">
      <c r="C77" s="467" t="s">
        <v>973</v>
      </c>
      <c r="D77" s="468" t="s">
        <v>963</v>
      </c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101" t="s">
        <v>1010</v>
      </c>
      <c r="U77" s="470"/>
      <c r="V77" s="471"/>
    </row>
    <row r="78" spans="3:26">
      <c r="C78" s="467" t="s">
        <v>982</v>
      </c>
      <c r="D78" s="468" t="s">
        <v>976</v>
      </c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469"/>
      <c r="T78" s="101" t="s">
        <v>977</v>
      </c>
      <c r="U78" s="470"/>
      <c r="V78" s="471"/>
    </row>
    <row r="79" spans="3:26">
      <c r="C79" s="467" t="s">
        <v>985</v>
      </c>
      <c r="D79" s="468" t="s">
        <v>978</v>
      </c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 t="s">
        <v>892</v>
      </c>
      <c r="P79" s="469"/>
      <c r="Q79" s="469"/>
      <c r="R79" s="469"/>
      <c r="S79" s="469"/>
      <c r="T79" s="101" t="s">
        <v>979</v>
      </c>
      <c r="U79" s="470"/>
      <c r="V79" s="471"/>
    </row>
    <row r="80" spans="3:26">
      <c r="C80" s="467" t="s">
        <v>987</v>
      </c>
      <c r="D80" s="468" t="s">
        <v>983</v>
      </c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469"/>
      <c r="T80" s="101" t="s">
        <v>984</v>
      </c>
      <c r="U80" s="470"/>
      <c r="V80" s="471"/>
    </row>
    <row r="81" spans="3:22">
      <c r="C81" s="456" t="s">
        <v>990</v>
      </c>
      <c r="D81" s="457" t="s">
        <v>983</v>
      </c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39" t="s">
        <v>986</v>
      </c>
      <c r="U81" s="459"/>
      <c r="V81" s="431"/>
    </row>
    <row r="82" spans="3:22">
      <c r="C82" s="440" t="s">
        <v>993</v>
      </c>
      <c r="D82" s="475" t="s">
        <v>988</v>
      </c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413" t="s">
        <v>989</v>
      </c>
      <c r="U82" s="477"/>
      <c r="V82" s="414"/>
    </row>
    <row r="83" spans="3:22">
      <c r="C83" s="440" t="s">
        <v>996</v>
      </c>
      <c r="D83" s="475" t="s">
        <v>991</v>
      </c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6"/>
      <c r="S83" s="476"/>
      <c r="T83" s="413" t="s">
        <v>992</v>
      </c>
      <c r="U83" s="477"/>
      <c r="V83" s="414"/>
    </row>
    <row r="84" spans="3:22">
      <c r="C84" s="440" t="s">
        <v>998</v>
      </c>
      <c r="D84" s="475" t="s">
        <v>994</v>
      </c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13" t="s">
        <v>995</v>
      </c>
      <c r="U84" s="477"/>
      <c r="V84" s="414"/>
    </row>
    <row r="85" spans="3:22">
      <c r="C85" s="440" t="s">
        <v>1002</v>
      </c>
      <c r="D85" s="475" t="s">
        <v>997</v>
      </c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13" t="s">
        <v>999</v>
      </c>
      <c r="U85" s="477"/>
      <c r="V85" s="414"/>
    </row>
    <row r="86" spans="3:22">
      <c r="C86" s="440" t="s">
        <v>1005</v>
      </c>
      <c r="D86" s="475" t="s">
        <v>1013</v>
      </c>
      <c r="E86" s="476"/>
      <c r="F86" s="476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  <c r="S86" s="476"/>
      <c r="T86" s="413" t="s">
        <v>1012</v>
      </c>
      <c r="U86" s="477"/>
      <c r="V86" s="414"/>
    </row>
    <row r="87" spans="3:22">
      <c r="C87" s="440" t="s">
        <v>1008</v>
      </c>
      <c r="D87" s="475" t="s">
        <v>902</v>
      </c>
      <c r="E87" s="476"/>
      <c r="F87" s="476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413" t="s">
        <v>1004</v>
      </c>
      <c r="U87" s="477"/>
      <c r="V87" s="414"/>
    </row>
    <row r="88" spans="3:22">
      <c r="C88" s="440" t="s">
        <v>1011</v>
      </c>
      <c r="D88" s="475" t="s">
        <v>1001</v>
      </c>
      <c r="E88" s="476"/>
      <c r="F88" s="476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  <c r="S88" s="476"/>
      <c r="T88" s="413" t="s">
        <v>1000</v>
      </c>
      <c r="U88" s="477"/>
      <c r="V88" s="414"/>
    </row>
    <row r="89" spans="3:22">
      <c r="C89" s="439" t="s">
        <v>1014</v>
      </c>
      <c r="D89" s="286" t="s">
        <v>1003</v>
      </c>
      <c r="T89" s="433" t="s">
        <v>1004</v>
      </c>
      <c r="U89" s="434"/>
      <c r="V89" s="432"/>
    </row>
    <row r="90" spans="3:22">
      <c r="C90" s="467" t="s">
        <v>1015</v>
      </c>
      <c r="D90" s="468" t="s">
        <v>1006</v>
      </c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101" t="s">
        <v>1007</v>
      </c>
      <c r="U90" s="470"/>
      <c r="V90" s="471"/>
    </row>
    <row r="91" spans="3:22">
      <c r="C91" s="467" t="s">
        <v>1016</v>
      </c>
      <c r="D91" s="468" t="s">
        <v>1017</v>
      </c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69"/>
      <c r="T91" s="101" t="s">
        <v>1007</v>
      </c>
      <c r="U91" s="470"/>
      <c r="V91" s="471"/>
    </row>
    <row r="92" spans="3:22">
      <c r="C92" s="467" t="s">
        <v>1018</v>
      </c>
      <c r="D92" s="472" t="s">
        <v>1017</v>
      </c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101" t="s">
        <v>1019</v>
      </c>
      <c r="U92" s="470"/>
      <c r="V92" s="474"/>
    </row>
    <row r="93" spans="3:22">
      <c r="C93" s="456" t="s">
        <v>1020</v>
      </c>
      <c r="D93" s="466" t="s">
        <v>1021</v>
      </c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22" t="s">
        <v>1022</v>
      </c>
      <c r="U93" s="466"/>
      <c r="V93" s="430"/>
    </row>
    <row r="94" spans="3:22">
      <c r="C94" s="440" t="s">
        <v>1024</v>
      </c>
      <c r="D94" s="436" t="s">
        <v>983</v>
      </c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5" t="s">
        <v>1025</v>
      </c>
      <c r="U94" s="436"/>
      <c r="V94" s="437"/>
    </row>
    <row r="95" spans="3:22">
      <c r="C95" s="440" t="s">
        <v>1027</v>
      </c>
      <c r="D95" s="436" t="s">
        <v>983</v>
      </c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5" t="s">
        <v>1026</v>
      </c>
      <c r="U95" s="436"/>
      <c r="V95" s="437"/>
    </row>
    <row r="96" spans="3:22">
      <c r="C96" s="456" t="s">
        <v>1028</v>
      </c>
      <c r="D96" s="466" t="s">
        <v>983</v>
      </c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22" t="s">
        <v>1029</v>
      </c>
      <c r="U96" s="466"/>
      <c r="V96" s="430"/>
    </row>
    <row r="97" spans="3:22">
      <c r="C97" s="456" t="s">
        <v>1031</v>
      </c>
      <c r="D97" s="466" t="s">
        <v>1032</v>
      </c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22" t="s">
        <v>1033</v>
      </c>
      <c r="U97" s="466"/>
      <c r="V97" s="430"/>
    </row>
    <row r="98" spans="3:22">
      <c r="C98" s="456" t="s">
        <v>1034</v>
      </c>
      <c r="D98" s="466" t="s">
        <v>1035</v>
      </c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22" t="s">
        <v>1037</v>
      </c>
      <c r="U98" s="466"/>
      <c r="V98" s="430"/>
    </row>
    <row r="99" spans="3:22">
      <c r="C99" s="456" t="s">
        <v>1036</v>
      </c>
      <c r="D99" s="466" t="s">
        <v>1039</v>
      </c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22" t="s">
        <v>1038</v>
      </c>
      <c r="U99" s="466"/>
      <c r="V99" s="430"/>
    </row>
    <row r="100" spans="3:22">
      <c r="C100" s="456" t="s">
        <v>1042</v>
      </c>
      <c r="D100" s="466" t="s">
        <v>1040</v>
      </c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22" t="s">
        <v>1041</v>
      </c>
      <c r="U100" s="466"/>
      <c r="V100" s="430"/>
    </row>
    <row r="101" spans="3:22">
      <c r="C101" s="456" t="s">
        <v>1044</v>
      </c>
      <c r="D101" s="466" t="s">
        <v>1045</v>
      </c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22" t="s">
        <v>1046</v>
      </c>
      <c r="U101" s="466"/>
      <c r="V101" s="430"/>
    </row>
    <row r="102" spans="3:22">
      <c r="C102" s="456" t="s">
        <v>1047</v>
      </c>
      <c r="D102" s="466" t="s">
        <v>1048</v>
      </c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22" t="s">
        <v>1049</v>
      </c>
      <c r="U102" s="466"/>
      <c r="V102" s="430"/>
    </row>
    <row r="103" spans="3:22">
      <c r="C103" s="456" t="s">
        <v>1050</v>
      </c>
      <c r="D103" s="466" t="s">
        <v>1051</v>
      </c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22" t="s">
        <v>1052</v>
      </c>
      <c r="U103" s="466"/>
      <c r="V103" s="430"/>
    </row>
    <row r="104" spans="3:22">
      <c r="C104" s="456" t="s">
        <v>1067</v>
      </c>
      <c r="D104" s="466" t="s">
        <v>1068</v>
      </c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22" t="s">
        <v>1066</v>
      </c>
      <c r="U104" s="466"/>
      <c r="V104" s="430"/>
    </row>
    <row r="105" spans="3:22">
      <c r="C105" s="456" t="s">
        <v>1069</v>
      </c>
      <c r="D105" s="459" t="s">
        <v>1073</v>
      </c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39" t="s">
        <v>1070</v>
      </c>
      <c r="U105" s="458"/>
      <c r="V105" s="478"/>
    </row>
    <row r="106" spans="3:22">
      <c r="C106" s="456" t="s">
        <v>1072</v>
      </c>
      <c r="D106" s="459" t="s">
        <v>1073</v>
      </c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39" t="s">
        <v>1074</v>
      </c>
      <c r="U106" s="458"/>
      <c r="V106" s="478"/>
    </row>
  </sheetData>
  <sortState ref="B4:BF62">
    <sortCondition descending="1" ref="BF4:BF62"/>
  </sortState>
  <mergeCells count="1">
    <mergeCell ref="A2:BF2"/>
  </mergeCells>
  <conditionalFormatting sqref="B73:B1048576 B1:B71">
    <cfRule type="duplicateValues" dxfId="3" priority="3"/>
  </conditionalFormatting>
  <conditionalFormatting sqref="D54">
    <cfRule type="duplicateValues" dxfId="2" priority="2"/>
  </conditionalFormatting>
  <conditionalFormatting sqref="B72">
    <cfRule type="duplicateValues" dxfId="1" priority="1"/>
  </conditionalFormatting>
  <pageMargins left="0" right="0" top="0" bottom="0.19685039370078741" header="0" footer="0"/>
  <pageSetup paperSize="9" scale="45" fitToHeight="0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26"/>
  <sheetViews>
    <sheetView topLeftCell="A80" zoomScale="70" zoomScaleNormal="70" zoomScaleSheetLayoutView="10" workbookViewId="0">
      <selection activeCell="BW4" sqref="BW4"/>
    </sheetView>
  </sheetViews>
  <sheetFormatPr defaultRowHeight="12.75"/>
  <cols>
    <col min="1" max="1" width="8.42578125" customWidth="1"/>
    <col min="2" max="2" width="6.85546875" customWidth="1"/>
    <col min="3" max="3" width="24.28515625" customWidth="1"/>
    <col min="4" max="4" width="5.85546875" customWidth="1"/>
    <col min="5" max="5" width="5.7109375" customWidth="1"/>
    <col min="6" max="6" width="6.42578125" customWidth="1"/>
    <col min="7" max="7" width="6.5703125" customWidth="1"/>
    <col min="8" max="11" width="4.7109375" customWidth="1"/>
    <col min="12" max="12" width="5" customWidth="1"/>
    <col min="13" max="21" width="4.7109375" customWidth="1"/>
    <col min="22" max="22" width="6.28515625" customWidth="1"/>
    <col min="23" max="23" width="5.85546875" customWidth="1"/>
    <col min="24" max="24" width="4.7109375" customWidth="1"/>
    <col min="25" max="25" width="5.5703125" customWidth="1"/>
    <col min="26" max="27" width="5.7109375" customWidth="1"/>
    <col min="28" max="28" width="4.7109375" customWidth="1"/>
    <col min="29" max="29" width="7.28515625" customWidth="1"/>
    <col min="30" max="40" width="4.7109375" customWidth="1"/>
    <col min="41" max="41" width="6.140625" customWidth="1"/>
    <col min="42" max="42" width="4.7109375" customWidth="1"/>
    <col min="43" max="43" width="6.7109375" customWidth="1"/>
    <col min="44" max="44" width="6.140625" customWidth="1"/>
    <col min="45" max="49" width="4.7109375" customWidth="1"/>
    <col min="50" max="50" width="7.7109375" customWidth="1"/>
    <col min="51" max="51" width="6.28515625" customWidth="1"/>
    <col min="52" max="52" width="4.7109375" customWidth="1"/>
    <col min="53" max="53" width="5.42578125" customWidth="1"/>
    <col min="54" max="62" width="4.7109375" customWidth="1"/>
    <col min="63" max="63" width="6" customWidth="1"/>
    <col min="64" max="64" width="4.85546875" customWidth="1"/>
    <col min="65" max="65" width="5.85546875" customWidth="1"/>
    <col min="66" max="66" width="6.28515625" customWidth="1"/>
    <col min="67" max="67" width="5.28515625" customWidth="1"/>
    <col min="68" max="68" width="4.7109375" customWidth="1"/>
    <col min="69" max="69" width="6.140625" customWidth="1"/>
    <col min="70" max="74" width="4.7109375" customWidth="1"/>
    <col min="75" max="75" width="11.5703125" customWidth="1"/>
    <col min="76" max="76" width="13.42578125" customWidth="1"/>
  </cols>
  <sheetData>
    <row r="1" spans="1:76" ht="12.75" hidden="1" customHeight="1">
      <c r="A1" s="372" t="s">
        <v>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X1" s="311"/>
    </row>
    <row r="2" spans="1:76" ht="81" customHeight="1" thickBot="1">
      <c r="A2" s="527" t="s">
        <v>830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  <c r="BO2" s="527"/>
      <c r="BP2" s="527"/>
      <c r="BQ2" s="527"/>
      <c r="BR2" s="527"/>
      <c r="BS2" s="527"/>
      <c r="BT2" s="527"/>
      <c r="BU2" s="527"/>
      <c r="BV2" s="527"/>
      <c r="BW2" s="527"/>
      <c r="BX2" s="527"/>
    </row>
    <row r="3" spans="1:76" ht="28.5" customHeight="1" thickBot="1">
      <c r="A3" s="322" t="s">
        <v>585</v>
      </c>
      <c r="B3" s="323" t="s">
        <v>536</v>
      </c>
      <c r="C3" s="324" t="s">
        <v>0</v>
      </c>
      <c r="D3" s="352">
        <v>11</v>
      </c>
      <c r="E3" s="352">
        <v>18</v>
      </c>
      <c r="F3" s="373">
        <v>1</v>
      </c>
      <c r="G3" s="373">
        <v>2</v>
      </c>
      <c r="H3" s="373">
        <v>3</v>
      </c>
      <c r="I3" s="373">
        <v>4</v>
      </c>
      <c r="J3" s="373">
        <v>5</v>
      </c>
      <c r="K3" s="373">
        <v>6</v>
      </c>
      <c r="L3" s="380">
        <v>7</v>
      </c>
      <c r="M3" s="373">
        <v>8</v>
      </c>
      <c r="N3" s="373">
        <v>9</v>
      </c>
      <c r="O3" s="373">
        <v>10</v>
      </c>
      <c r="P3" s="373">
        <v>11</v>
      </c>
      <c r="Q3" s="373">
        <v>12</v>
      </c>
      <c r="R3" s="373" t="s">
        <v>890</v>
      </c>
      <c r="S3" s="389" t="s">
        <v>891</v>
      </c>
      <c r="T3" s="373">
        <v>14</v>
      </c>
      <c r="U3" s="373">
        <v>15</v>
      </c>
      <c r="V3" s="373">
        <v>16</v>
      </c>
      <c r="W3" s="373">
        <v>17</v>
      </c>
      <c r="X3" s="373">
        <v>18</v>
      </c>
      <c r="Y3" s="373"/>
      <c r="Z3" s="373"/>
      <c r="AA3" s="373"/>
      <c r="AB3" s="373"/>
      <c r="AC3" s="373"/>
      <c r="AD3" s="373"/>
      <c r="AE3" s="373"/>
      <c r="AF3" s="373"/>
      <c r="AG3" s="352" t="s">
        <v>142</v>
      </c>
      <c r="AH3" s="352" t="s">
        <v>664</v>
      </c>
      <c r="AI3" s="346" t="s">
        <v>822</v>
      </c>
      <c r="AJ3" s="346" t="s">
        <v>825</v>
      </c>
      <c r="AK3" s="373" t="s">
        <v>3</v>
      </c>
      <c r="AL3" s="373" t="s">
        <v>4</v>
      </c>
      <c r="AM3" s="373" t="s">
        <v>5</v>
      </c>
      <c r="AN3" s="389" t="s">
        <v>6</v>
      </c>
      <c r="AO3" s="373" t="s">
        <v>123</v>
      </c>
      <c r="AP3" s="373" t="s">
        <v>7</v>
      </c>
      <c r="AQ3" s="373" t="s">
        <v>8</v>
      </c>
      <c r="AR3" s="373" t="s">
        <v>9</v>
      </c>
      <c r="AS3" s="373" t="s">
        <v>10</v>
      </c>
      <c r="AT3" s="373" t="s">
        <v>36</v>
      </c>
      <c r="AU3" s="373" t="s">
        <v>494</v>
      </c>
      <c r="AV3" s="373" t="s">
        <v>11</v>
      </c>
      <c r="AW3" s="373" t="s">
        <v>12</v>
      </c>
      <c r="AX3" s="373" t="s">
        <v>142</v>
      </c>
      <c r="AY3" s="373" t="s">
        <v>148</v>
      </c>
      <c r="AZ3" s="373" t="s">
        <v>13</v>
      </c>
      <c r="BA3" s="373" t="s">
        <v>166</v>
      </c>
      <c r="BB3" s="373" t="s">
        <v>171</v>
      </c>
      <c r="BC3" s="373" t="s">
        <v>176</v>
      </c>
      <c r="BD3" s="373" t="s">
        <v>182</v>
      </c>
      <c r="BE3" s="373" t="s">
        <v>635</v>
      </c>
      <c r="BF3" s="373" t="s">
        <v>38</v>
      </c>
      <c r="BG3" s="373" t="s">
        <v>188</v>
      </c>
      <c r="BH3" s="373" t="s">
        <v>39</v>
      </c>
      <c r="BI3" s="373" t="s">
        <v>936</v>
      </c>
      <c r="BJ3" s="373" t="s">
        <v>937</v>
      </c>
      <c r="BK3" s="373" t="s">
        <v>649</v>
      </c>
      <c r="BL3" s="373" t="s">
        <v>653</v>
      </c>
      <c r="BM3" s="373" t="s">
        <v>658</v>
      </c>
      <c r="BN3" s="373" t="s">
        <v>660</v>
      </c>
      <c r="BO3" s="373"/>
      <c r="BP3" s="373"/>
      <c r="BQ3" s="346"/>
      <c r="BR3" s="346"/>
      <c r="BS3" s="346"/>
      <c r="BT3" s="346"/>
      <c r="BU3" s="346"/>
      <c r="BV3" s="346"/>
      <c r="BW3" s="336" t="s">
        <v>586</v>
      </c>
      <c r="BX3" s="326" t="s">
        <v>587</v>
      </c>
    </row>
    <row r="4" spans="1:76" ht="15" customHeight="1">
      <c r="A4" s="363">
        <f t="shared" ref="A4:A39" si="0">RANK(BX4,$BX$4:$BX$65,0)</f>
        <v>1</v>
      </c>
      <c r="B4" s="364">
        <v>1</v>
      </c>
      <c r="C4" s="365" t="s">
        <v>86</v>
      </c>
      <c r="D4" s="387">
        <v>17.5</v>
      </c>
      <c r="E4" s="387"/>
      <c r="F4" s="244"/>
      <c r="G4" s="244"/>
      <c r="H4" s="244"/>
      <c r="I4" s="244"/>
      <c r="J4" s="244"/>
      <c r="K4" s="244"/>
      <c r="L4" s="381"/>
      <c r="M4" s="244"/>
      <c r="N4" s="244"/>
      <c r="O4" s="244"/>
      <c r="P4" s="244"/>
      <c r="Q4" s="244"/>
      <c r="R4" s="244">
        <v>52</v>
      </c>
      <c r="S4" s="390">
        <v>36</v>
      </c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374"/>
      <c r="AE4" s="244"/>
      <c r="AF4" s="244"/>
      <c r="AG4" s="353"/>
      <c r="AH4" s="370"/>
      <c r="AI4" s="313"/>
      <c r="AJ4" s="313">
        <v>41.5</v>
      </c>
      <c r="AK4" s="313">
        <v>23</v>
      </c>
      <c r="AL4" s="313">
        <v>42</v>
      </c>
      <c r="AM4" s="313">
        <v>60</v>
      </c>
      <c r="AN4" s="392">
        <v>500</v>
      </c>
      <c r="AO4" s="313">
        <v>91</v>
      </c>
      <c r="AP4" s="313"/>
      <c r="AQ4" s="313"/>
      <c r="AR4" s="313"/>
      <c r="AS4" s="313"/>
      <c r="AT4" s="313"/>
      <c r="AU4" s="313">
        <v>113</v>
      </c>
      <c r="AV4" s="313">
        <v>100</v>
      </c>
      <c r="AW4" s="313"/>
      <c r="AX4" s="313">
        <v>30</v>
      </c>
      <c r="AY4" s="313"/>
      <c r="AZ4" s="313">
        <v>126</v>
      </c>
      <c r="BA4" s="313">
        <v>50</v>
      </c>
      <c r="BB4" s="313">
        <v>162.5</v>
      </c>
      <c r="BC4" s="313"/>
      <c r="BD4" s="313">
        <v>137.5</v>
      </c>
      <c r="BE4" s="313">
        <v>65</v>
      </c>
      <c r="BF4" s="313">
        <v>67.5</v>
      </c>
      <c r="BG4" s="313">
        <v>56</v>
      </c>
      <c r="BH4" s="313">
        <v>62</v>
      </c>
      <c r="BI4" s="313"/>
      <c r="BJ4" s="313"/>
      <c r="BK4" s="313"/>
      <c r="BL4" s="313"/>
      <c r="BM4" s="313">
        <v>34</v>
      </c>
      <c r="BN4" s="313">
        <v>22.5</v>
      </c>
      <c r="BO4" s="313"/>
      <c r="BP4" s="313"/>
      <c r="BQ4" s="313"/>
      <c r="BR4" s="313"/>
      <c r="BS4" s="313"/>
      <c r="BT4" s="313"/>
      <c r="BU4" s="313"/>
      <c r="BV4" s="313"/>
      <c r="BW4" s="361">
        <f t="shared" ref="BW4:BW35" si="1">SUM(Y4:AF4)+SUM(BL4:BV4)</f>
        <v>56.5</v>
      </c>
      <c r="BX4" s="362">
        <f t="shared" ref="BX4:BX35" si="2">SUM(D4:BV4)</f>
        <v>1889</v>
      </c>
    </row>
    <row r="5" spans="1:76" ht="15" customHeight="1">
      <c r="A5" s="363">
        <f t="shared" si="0"/>
        <v>2</v>
      </c>
      <c r="B5" s="364">
        <v>2</v>
      </c>
      <c r="C5" s="246" t="s">
        <v>65</v>
      </c>
      <c r="D5" s="388">
        <v>48.5</v>
      </c>
      <c r="E5" s="388">
        <v>13.5</v>
      </c>
      <c r="F5" s="29"/>
      <c r="G5" s="29"/>
      <c r="H5" s="29"/>
      <c r="I5" s="29">
        <v>6</v>
      </c>
      <c r="J5" s="29">
        <v>12</v>
      </c>
      <c r="K5" s="29">
        <v>56</v>
      </c>
      <c r="L5" s="382">
        <v>73</v>
      </c>
      <c r="M5" s="29"/>
      <c r="N5" s="29">
        <v>10</v>
      </c>
      <c r="O5" s="29">
        <v>29</v>
      </c>
      <c r="P5" s="244"/>
      <c r="Q5" s="244">
        <v>16</v>
      </c>
      <c r="R5" s="244">
        <v>54.4</v>
      </c>
      <c r="S5" s="390">
        <v>51</v>
      </c>
      <c r="T5" s="244"/>
      <c r="U5" s="244">
        <v>15</v>
      </c>
      <c r="V5" s="244"/>
      <c r="W5" s="244"/>
      <c r="X5" s="244">
        <v>21</v>
      </c>
      <c r="Y5" s="244"/>
      <c r="Z5" s="244"/>
      <c r="AA5" s="244"/>
      <c r="AB5" s="244"/>
      <c r="AC5" s="244"/>
      <c r="AD5" s="375"/>
      <c r="AE5" s="29"/>
      <c r="AF5" s="29"/>
      <c r="AG5" s="354"/>
      <c r="AH5" s="371"/>
      <c r="AI5" s="30"/>
      <c r="AJ5" s="30"/>
      <c r="AK5" s="30"/>
      <c r="AL5" s="30"/>
      <c r="AM5" s="30"/>
      <c r="AN5" s="393">
        <v>500</v>
      </c>
      <c r="AO5" s="30"/>
      <c r="AP5" s="30"/>
      <c r="AQ5" s="30"/>
      <c r="AR5" s="30"/>
      <c r="AS5" s="30">
        <v>38</v>
      </c>
      <c r="AT5" s="30">
        <v>13</v>
      </c>
      <c r="AU5" s="30"/>
      <c r="AV5" s="30"/>
      <c r="AW5" s="30"/>
      <c r="AX5" s="30"/>
      <c r="AY5" s="30">
        <v>57</v>
      </c>
      <c r="AZ5" s="30">
        <v>83</v>
      </c>
      <c r="BA5" s="30"/>
      <c r="BB5" s="30">
        <v>95</v>
      </c>
      <c r="BC5" s="30"/>
      <c r="BD5" s="30">
        <v>26</v>
      </c>
      <c r="BE5" s="30">
        <v>89.5</v>
      </c>
      <c r="BF5" s="30">
        <v>23.5</v>
      </c>
      <c r="BG5" s="30">
        <v>48</v>
      </c>
      <c r="BH5" s="30">
        <v>70</v>
      </c>
      <c r="BI5" s="30">
        <v>50</v>
      </c>
      <c r="BJ5" s="30"/>
      <c r="BK5" s="30"/>
      <c r="BL5" s="30"/>
      <c r="BM5" s="30"/>
      <c r="BN5" s="30">
        <v>5</v>
      </c>
      <c r="BO5" s="30"/>
      <c r="BP5" s="30"/>
      <c r="BQ5" s="30"/>
      <c r="BR5" s="30"/>
      <c r="BS5" s="30"/>
      <c r="BT5" s="30"/>
      <c r="BU5" s="30"/>
      <c r="BV5" s="30"/>
      <c r="BW5" s="361">
        <f t="shared" si="1"/>
        <v>5</v>
      </c>
      <c r="BX5" s="362">
        <f t="shared" si="2"/>
        <v>1503.4</v>
      </c>
    </row>
    <row r="6" spans="1:76" ht="15" customHeight="1">
      <c r="A6" s="363">
        <f t="shared" si="0"/>
        <v>3</v>
      </c>
      <c r="B6" s="364">
        <v>3</v>
      </c>
      <c r="C6" s="246" t="s">
        <v>63</v>
      </c>
      <c r="D6" s="388">
        <v>22.5</v>
      </c>
      <c r="E6" s="388"/>
      <c r="F6" s="29"/>
      <c r="G6" s="29"/>
      <c r="H6" s="29"/>
      <c r="I6" s="29"/>
      <c r="J6" s="29"/>
      <c r="K6" s="29"/>
      <c r="L6" s="382"/>
      <c r="M6" s="29"/>
      <c r="N6" s="29"/>
      <c r="O6" s="29"/>
      <c r="P6" s="244"/>
      <c r="Q6" s="244"/>
      <c r="R6" s="244">
        <v>72.400000000000006</v>
      </c>
      <c r="S6" s="390">
        <v>60</v>
      </c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375"/>
      <c r="AE6" s="29"/>
      <c r="AF6" s="29"/>
      <c r="AG6" s="354"/>
      <c r="AH6" s="371"/>
      <c r="AI6" s="30"/>
      <c r="AJ6" s="30"/>
      <c r="AK6" s="30"/>
      <c r="AL6" s="30"/>
      <c r="AM6" s="30">
        <v>26</v>
      </c>
      <c r="AN6" s="393">
        <v>500</v>
      </c>
      <c r="AO6" s="30">
        <v>52</v>
      </c>
      <c r="AP6" s="30"/>
      <c r="AQ6" s="30"/>
      <c r="AR6" s="30"/>
      <c r="AS6" s="30"/>
      <c r="AT6" s="30"/>
      <c r="AU6" s="30">
        <v>40</v>
      </c>
      <c r="AV6" s="30">
        <v>30</v>
      </c>
      <c r="AW6" s="30"/>
      <c r="AX6" s="30"/>
      <c r="AY6" s="30"/>
      <c r="AZ6" s="30">
        <v>137.5</v>
      </c>
      <c r="BA6" s="30">
        <v>64</v>
      </c>
      <c r="BB6" s="30">
        <v>62</v>
      </c>
      <c r="BC6" s="30"/>
      <c r="BD6" s="30">
        <v>12.8</v>
      </c>
      <c r="BE6" s="30"/>
      <c r="BF6" s="30"/>
      <c r="BG6" s="30">
        <v>77</v>
      </c>
      <c r="BH6" s="30">
        <v>13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61">
        <f t="shared" si="1"/>
        <v>0</v>
      </c>
      <c r="BX6" s="362">
        <f t="shared" si="2"/>
        <v>1169.2</v>
      </c>
    </row>
    <row r="7" spans="1:76" ht="15" customHeight="1">
      <c r="A7" s="363">
        <f t="shared" si="0"/>
        <v>4</v>
      </c>
      <c r="B7" s="364">
        <v>4</v>
      </c>
      <c r="C7" s="246" t="s">
        <v>66</v>
      </c>
      <c r="D7" s="388">
        <v>6.5</v>
      </c>
      <c r="E7" s="388"/>
      <c r="F7" s="29"/>
      <c r="G7" s="29"/>
      <c r="H7" s="29"/>
      <c r="I7" s="29"/>
      <c r="J7" s="29">
        <v>8</v>
      </c>
      <c r="K7" s="29">
        <v>36</v>
      </c>
      <c r="L7" s="382">
        <v>77</v>
      </c>
      <c r="M7" s="29"/>
      <c r="N7" s="29"/>
      <c r="O7" s="29">
        <v>24</v>
      </c>
      <c r="P7" s="244"/>
      <c r="Q7" s="244"/>
      <c r="R7" s="244">
        <v>50</v>
      </c>
      <c r="S7" s="390">
        <v>45</v>
      </c>
      <c r="T7" s="244">
        <v>15</v>
      </c>
      <c r="U7" s="244"/>
      <c r="V7" s="244">
        <v>15</v>
      </c>
      <c r="W7" s="244"/>
      <c r="X7" s="244"/>
      <c r="Y7" s="244"/>
      <c r="Z7" s="244"/>
      <c r="AA7" s="244"/>
      <c r="AB7" s="244"/>
      <c r="AC7" s="244"/>
      <c r="AD7" s="29"/>
      <c r="AE7" s="29"/>
      <c r="AF7" s="29"/>
      <c r="AG7" s="354"/>
      <c r="AH7" s="371"/>
      <c r="AI7" s="30"/>
      <c r="AJ7" s="30"/>
      <c r="AK7" s="30"/>
      <c r="AL7" s="30"/>
      <c r="AM7" s="30"/>
      <c r="AN7" s="393">
        <v>500</v>
      </c>
      <c r="AO7" s="30"/>
      <c r="AP7" s="30"/>
      <c r="AQ7" s="30"/>
      <c r="AR7" s="30"/>
      <c r="AS7" s="30">
        <v>4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>
        <v>40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61">
        <f t="shared" si="1"/>
        <v>0</v>
      </c>
      <c r="BX7" s="362">
        <f t="shared" si="2"/>
        <v>820.5</v>
      </c>
    </row>
    <row r="8" spans="1:76" ht="15" customHeight="1">
      <c r="A8" s="363">
        <f t="shared" si="0"/>
        <v>5</v>
      </c>
      <c r="B8" s="364">
        <v>5</v>
      </c>
      <c r="C8" s="246" t="s">
        <v>53</v>
      </c>
      <c r="D8" s="388"/>
      <c r="E8" s="388"/>
      <c r="F8" s="29"/>
      <c r="G8" s="29"/>
      <c r="H8" s="29"/>
      <c r="I8" s="29"/>
      <c r="J8" s="29"/>
      <c r="K8" s="29"/>
      <c r="L8" s="382"/>
      <c r="M8" s="29"/>
      <c r="N8" s="29"/>
      <c r="O8" s="29"/>
      <c r="P8" s="244"/>
      <c r="Q8" s="244"/>
      <c r="R8" s="244" t="s">
        <v>892</v>
      </c>
      <c r="S8" s="390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375"/>
      <c r="AE8" s="29"/>
      <c r="AF8" s="29"/>
      <c r="AG8" s="371">
        <v>250</v>
      </c>
      <c r="AH8" s="371"/>
      <c r="AI8" s="30">
        <v>108.5</v>
      </c>
      <c r="AJ8" s="30"/>
      <c r="AK8" s="30"/>
      <c r="AL8" s="30"/>
      <c r="AM8" s="30"/>
      <c r="AN8" s="393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>
        <v>77</v>
      </c>
      <c r="BI8" s="30">
        <v>63.5</v>
      </c>
      <c r="BJ8" s="30"/>
      <c r="BK8" s="30"/>
      <c r="BL8" s="30">
        <v>104</v>
      </c>
      <c r="BM8" s="30"/>
      <c r="BN8" s="30">
        <v>64.5</v>
      </c>
      <c r="BO8" s="30"/>
      <c r="BP8" s="30"/>
      <c r="BQ8" s="30"/>
      <c r="BR8" s="30"/>
      <c r="BS8" s="30"/>
      <c r="BT8" s="30"/>
      <c r="BU8" s="30"/>
      <c r="BV8" s="30"/>
      <c r="BW8" s="361">
        <f t="shared" si="1"/>
        <v>168.5</v>
      </c>
      <c r="BX8" s="362">
        <f t="shared" si="2"/>
        <v>667.5</v>
      </c>
    </row>
    <row r="9" spans="1:76" ht="15" customHeight="1">
      <c r="A9" s="363">
        <f t="shared" si="0"/>
        <v>6</v>
      </c>
      <c r="B9" s="364">
        <v>6</v>
      </c>
      <c r="C9" s="367" t="s">
        <v>73</v>
      </c>
      <c r="D9" s="388">
        <v>42.5</v>
      </c>
      <c r="E9" s="388">
        <v>30</v>
      </c>
      <c r="F9" s="29">
        <v>11</v>
      </c>
      <c r="G9" s="29"/>
      <c r="H9" s="29">
        <v>17</v>
      </c>
      <c r="I9" s="29"/>
      <c r="J9" s="29">
        <v>11</v>
      </c>
      <c r="K9" s="29">
        <v>54</v>
      </c>
      <c r="L9" s="382">
        <v>82</v>
      </c>
      <c r="M9" s="29"/>
      <c r="N9" s="29">
        <v>17</v>
      </c>
      <c r="O9" s="29">
        <v>34</v>
      </c>
      <c r="P9" s="244"/>
      <c r="Q9" s="244"/>
      <c r="R9" s="244">
        <v>61.5</v>
      </c>
      <c r="S9" s="390">
        <v>33</v>
      </c>
      <c r="T9" s="244"/>
      <c r="U9" s="244">
        <v>6</v>
      </c>
      <c r="V9" s="244">
        <v>3</v>
      </c>
      <c r="W9" s="244"/>
      <c r="X9" s="244"/>
      <c r="Y9" s="244"/>
      <c r="Z9" s="244"/>
      <c r="AA9" s="244"/>
      <c r="AB9" s="244"/>
      <c r="AC9" s="244"/>
      <c r="AD9" s="375"/>
      <c r="AE9" s="29"/>
      <c r="AF9" s="29"/>
      <c r="AG9" s="354"/>
      <c r="AH9" s="371"/>
      <c r="AI9" s="30"/>
      <c r="AJ9" s="30"/>
      <c r="AK9" s="30"/>
      <c r="AL9" s="30"/>
      <c r="AM9" s="30"/>
      <c r="AN9" s="393"/>
      <c r="AO9" s="30"/>
      <c r="AP9" s="30"/>
      <c r="AQ9" s="30"/>
      <c r="AR9" s="30"/>
      <c r="AS9" s="30">
        <v>4</v>
      </c>
      <c r="AT9" s="30"/>
      <c r="AU9" s="30"/>
      <c r="AV9" s="30"/>
      <c r="AW9" s="30"/>
      <c r="AX9" s="30"/>
      <c r="AY9" s="30">
        <v>46</v>
      </c>
      <c r="AZ9" s="30"/>
      <c r="BA9" s="30"/>
      <c r="BB9" s="30"/>
      <c r="BC9" s="30">
        <v>85.5</v>
      </c>
      <c r="BD9" s="30"/>
      <c r="BE9" s="30">
        <v>22.5</v>
      </c>
      <c r="BF9" s="30">
        <v>20</v>
      </c>
      <c r="BG9" s="30">
        <v>29</v>
      </c>
      <c r="BH9" s="30">
        <v>44</v>
      </c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61">
        <f t="shared" si="1"/>
        <v>0</v>
      </c>
      <c r="BX9" s="362">
        <f t="shared" si="2"/>
        <v>653</v>
      </c>
    </row>
    <row r="10" spans="1:76" ht="15" customHeight="1">
      <c r="A10" s="363">
        <f t="shared" si="0"/>
        <v>7</v>
      </c>
      <c r="B10" s="364">
        <v>7</v>
      </c>
      <c r="C10" s="246" t="s">
        <v>694</v>
      </c>
      <c r="D10" s="388">
        <v>66.5</v>
      </c>
      <c r="E10" s="388">
        <v>25.5</v>
      </c>
      <c r="F10" s="29"/>
      <c r="G10" s="29"/>
      <c r="H10" s="29">
        <v>3</v>
      </c>
      <c r="I10" s="29"/>
      <c r="J10" s="29">
        <v>2</v>
      </c>
      <c r="K10" s="29">
        <v>24</v>
      </c>
      <c r="L10" s="382">
        <v>38</v>
      </c>
      <c r="M10" s="29">
        <v>7</v>
      </c>
      <c r="N10" s="29"/>
      <c r="O10" s="29">
        <v>30</v>
      </c>
      <c r="P10" s="244"/>
      <c r="Q10" s="244"/>
      <c r="R10" s="244">
        <v>14.899999999999999</v>
      </c>
      <c r="S10" s="390">
        <v>24</v>
      </c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375"/>
      <c r="AE10" s="29"/>
      <c r="AF10" s="29"/>
      <c r="AG10" s="354"/>
      <c r="AH10" s="371"/>
      <c r="AI10" s="30"/>
      <c r="AJ10" s="30"/>
      <c r="AK10" s="30"/>
      <c r="AL10" s="30"/>
      <c r="AM10" s="30"/>
      <c r="AN10" s="393"/>
      <c r="AO10" s="30"/>
      <c r="AP10" s="30"/>
      <c r="AQ10" s="30"/>
      <c r="AR10" s="30"/>
      <c r="AS10" s="30"/>
      <c r="AT10" s="30"/>
      <c r="AU10" s="30"/>
      <c r="AV10" s="30"/>
      <c r="AW10" s="30"/>
      <c r="AX10" s="30">
        <v>14</v>
      </c>
      <c r="AY10" s="30">
        <v>8</v>
      </c>
      <c r="AZ10" s="30"/>
      <c r="BA10" s="30"/>
      <c r="BB10" s="30">
        <v>42</v>
      </c>
      <c r="BC10" s="30"/>
      <c r="BD10" s="30">
        <v>58</v>
      </c>
      <c r="BE10" s="30">
        <v>110</v>
      </c>
      <c r="BF10" s="30">
        <v>24</v>
      </c>
      <c r="BG10" s="30">
        <v>4</v>
      </c>
      <c r="BH10" s="30">
        <v>10</v>
      </c>
      <c r="BI10" s="30"/>
      <c r="BJ10" s="30"/>
      <c r="BK10" s="30"/>
      <c r="BL10" s="30"/>
      <c r="BM10" s="30"/>
      <c r="BN10" s="30">
        <v>10</v>
      </c>
      <c r="BO10" s="30"/>
      <c r="BP10" s="30"/>
      <c r="BQ10" s="30"/>
      <c r="BR10" s="30"/>
      <c r="BS10" s="30"/>
      <c r="BT10" s="30"/>
      <c r="BU10" s="30"/>
      <c r="BV10" s="30"/>
      <c r="BW10" s="361">
        <f t="shared" si="1"/>
        <v>10</v>
      </c>
      <c r="BX10" s="362">
        <f t="shared" si="2"/>
        <v>514.9</v>
      </c>
    </row>
    <row r="11" spans="1:76" ht="15" customHeight="1">
      <c r="A11" s="363">
        <f t="shared" si="0"/>
        <v>8</v>
      </c>
      <c r="B11" s="364">
        <v>8</v>
      </c>
      <c r="C11" s="246" t="s">
        <v>56</v>
      </c>
      <c r="D11" s="388">
        <v>58.5</v>
      </c>
      <c r="E11" s="388">
        <v>22.5</v>
      </c>
      <c r="F11" s="29">
        <v>20</v>
      </c>
      <c r="G11" s="29"/>
      <c r="H11" s="29">
        <v>11</v>
      </c>
      <c r="I11" s="29">
        <v>13</v>
      </c>
      <c r="J11" s="29">
        <v>17</v>
      </c>
      <c r="K11" s="29">
        <v>54</v>
      </c>
      <c r="L11" s="382">
        <v>86</v>
      </c>
      <c r="M11" s="29"/>
      <c r="N11" s="29"/>
      <c r="O11" s="29">
        <v>20</v>
      </c>
      <c r="P11" s="244">
        <v>9</v>
      </c>
      <c r="Q11" s="244">
        <v>19</v>
      </c>
      <c r="R11" s="244">
        <v>28</v>
      </c>
      <c r="S11" s="390">
        <v>15</v>
      </c>
      <c r="T11" s="244"/>
      <c r="U11" s="244">
        <v>19.5</v>
      </c>
      <c r="V11" s="244"/>
      <c r="W11" s="244">
        <v>12</v>
      </c>
      <c r="X11" s="244"/>
      <c r="Y11" s="244"/>
      <c r="Z11" s="244"/>
      <c r="AA11" s="244"/>
      <c r="AB11" s="244"/>
      <c r="AC11" s="244"/>
      <c r="AD11" s="375"/>
      <c r="AE11" s="29"/>
      <c r="AF11" s="29"/>
      <c r="AG11" s="354"/>
      <c r="AH11" s="371"/>
      <c r="AI11" s="30"/>
      <c r="AJ11" s="30"/>
      <c r="AK11" s="30"/>
      <c r="AL11" s="30"/>
      <c r="AM11" s="30"/>
      <c r="AN11" s="393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>
        <v>34</v>
      </c>
      <c r="AZ11" s="30"/>
      <c r="BA11" s="30"/>
      <c r="BB11" s="30"/>
      <c r="BC11" s="30">
        <v>36.5</v>
      </c>
      <c r="BD11" s="30"/>
      <c r="BE11" s="30"/>
      <c r="BF11" s="30"/>
      <c r="BG11" s="30"/>
      <c r="BH11" s="30">
        <v>34</v>
      </c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61">
        <f t="shared" si="1"/>
        <v>0</v>
      </c>
      <c r="BX11" s="362">
        <f t="shared" si="2"/>
        <v>509</v>
      </c>
    </row>
    <row r="12" spans="1:76" ht="15" customHeight="1">
      <c r="A12" s="363">
        <f t="shared" si="0"/>
        <v>9</v>
      </c>
      <c r="B12" s="364">
        <v>9</v>
      </c>
      <c r="C12" s="366" t="s">
        <v>131</v>
      </c>
      <c r="D12" s="388">
        <v>11.5</v>
      </c>
      <c r="E12" s="388"/>
      <c r="F12" s="29"/>
      <c r="G12" s="29"/>
      <c r="H12" s="29"/>
      <c r="I12" s="29"/>
      <c r="J12" s="29"/>
      <c r="K12" s="29"/>
      <c r="L12" s="382"/>
      <c r="M12" s="29">
        <v>3</v>
      </c>
      <c r="N12" s="29"/>
      <c r="O12" s="29">
        <v>10</v>
      </c>
      <c r="P12" s="244">
        <v>16</v>
      </c>
      <c r="Q12" s="244"/>
      <c r="R12" s="244">
        <v>55.5</v>
      </c>
      <c r="S12" s="390">
        <v>27</v>
      </c>
      <c r="T12" s="244">
        <v>8</v>
      </c>
      <c r="U12" s="244">
        <v>18</v>
      </c>
      <c r="V12" s="244">
        <v>20</v>
      </c>
      <c r="W12" s="244">
        <v>8</v>
      </c>
      <c r="X12" s="244"/>
      <c r="Y12" s="244"/>
      <c r="Z12" s="244"/>
      <c r="AA12" s="244"/>
      <c r="AB12" s="244"/>
      <c r="AC12" s="244"/>
      <c r="AD12" s="375"/>
      <c r="AE12" s="29"/>
      <c r="AF12" s="29"/>
      <c r="AG12" s="354"/>
      <c r="AH12" s="371">
        <v>250</v>
      </c>
      <c r="AI12" s="30"/>
      <c r="AJ12" s="30"/>
      <c r="AK12" s="30"/>
      <c r="AL12" s="30"/>
      <c r="AM12" s="30"/>
      <c r="AN12" s="393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61">
        <f t="shared" si="1"/>
        <v>0</v>
      </c>
      <c r="BX12" s="362">
        <f t="shared" si="2"/>
        <v>427</v>
      </c>
    </row>
    <row r="13" spans="1:76" ht="15" customHeight="1">
      <c r="A13" s="363">
        <f t="shared" si="0"/>
        <v>10</v>
      </c>
      <c r="B13" s="364">
        <v>11</v>
      </c>
      <c r="C13" s="246" t="s">
        <v>54</v>
      </c>
      <c r="D13" s="388">
        <v>50</v>
      </c>
      <c r="E13" s="388">
        <v>16.5</v>
      </c>
      <c r="F13" s="29">
        <v>12</v>
      </c>
      <c r="G13" s="29">
        <v>25</v>
      </c>
      <c r="H13" s="29">
        <v>12</v>
      </c>
      <c r="I13" s="29"/>
      <c r="J13" s="29"/>
      <c r="K13" s="29"/>
      <c r="L13" s="382">
        <v>20</v>
      </c>
      <c r="M13" s="29"/>
      <c r="N13" s="29">
        <v>20</v>
      </c>
      <c r="O13" s="29">
        <v>12.5</v>
      </c>
      <c r="P13" s="244"/>
      <c r="Q13" s="244"/>
      <c r="R13" s="244">
        <v>54.5</v>
      </c>
      <c r="S13" s="390"/>
      <c r="T13" s="244"/>
      <c r="U13" s="244">
        <v>22.5</v>
      </c>
      <c r="V13" s="244"/>
      <c r="W13" s="244"/>
      <c r="X13" s="244">
        <v>29</v>
      </c>
      <c r="Y13" s="244"/>
      <c r="Z13" s="244"/>
      <c r="AA13" s="244"/>
      <c r="AB13" s="244"/>
      <c r="AC13" s="244"/>
      <c r="AD13" s="375"/>
      <c r="AE13" s="29"/>
      <c r="AF13" s="29"/>
      <c r="AG13" s="354"/>
      <c r="AH13" s="371"/>
      <c r="AI13" s="30"/>
      <c r="AJ13" s="30"/>
      <c r="AK13" s="30"/>
      <c r="AL13" s="30"/>
      <c r="AM13" s="30"/>
      <c r="AN13" s="393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>
        <v>51.5</v>
      </c>
      <c r="BD13" s="30"/>
      <c r="BE13" s="30"/>
      <c r="BF13" s="30"/>
      <c r="BG13" s="30"/>
      <c r="BH13" s="30">
        <v>55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61">
        <f t="shared" si="1"/>
        <v>0</v>
      </c>
      <c r="BX13" s="362">
        <f t="shared" si="2"/>
        <v>380.5</v>
      </c>
    </row>
    <row r="14" spans="1:76" ht="15" customHeight="1">
      <c r="A14" s="363">
        <f>RANK(BX14,$BX$4:$BX$65,0)</f>
        <v>11</v>
      </c>
      <c r="B14" s="364">
        <v>12</v>
      </c>
      <c r="C14" s="246" t="s">
        <v>725</v>
      </c>
      <c r="D14" s="388"/>
      <c r="E14" s="388"/>
      <c r="F14" s="29"/>
      <c r="G14" s="29"/>
      <c r="H14" s="29"/>
      <c r="I14" s="29"/>
      <c r="J14" s="29"/>
      <c r="K14" s="29"/>
      <c r="L14" s="382"/>
      <c r="M14" s="29"/>
      <c r="N14" s="29"/>
      <c r="O14" s="29"/>
      <c r="P14" s="244"/>
      <c r="Q14" s="244"/>
      <c r="R14" s="244">
        <v>38</v>
      </c>
      <c r="S14" s="390">
        <v>18</v>
      </c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9"/>
      <c r="AE14" s="29"/>
      <c r="AF14" s="29"/>
      <c r="AG14" s="354"/>
      <c r="AH14" s="371"/>
      <c r="AI14" s="30"/>
      <c r="AJ14" s="30"/>
      <c r="AK14" s="30"/>
      <c r="AL14" s="30"/>
      <c r="AM14" s="30"/>
      <c r="AN14" s="393"/>
      <c r="AO14" s="30"/>
      <c r="AP14" s="30"/>
      <c r="AQ14" s="30"/>
      <c r="AR14" s="30"/>
      <c r="AS14" s="30"/>
      <c r="AT14" s="30"/>
      <c r="AU14" s="30"/>
      <c r="AV14" s="30"/>
      <c r="AW14" s="30"/>
      <c r="AX14" s="30">
        <v>36</v>
      </c>
      <c r="AY14" s="30">
        <v>13</v>
      </c>
      <c r="AZ14" s="30"/>
      <c r="BA14" s="30"/>
      <c r="BB14" s="30">
        <v>110</v>
      </c>
      <c r="BC14" s="30">
        <v>76</v>
      </c>
      <c r="BD14" s="30">
        <v>10</v>
      </c>
      <c r="BE14" s="30"/>
      <c r="BF14" s="30"/>
      <c r="BG14" s="30"/>
      <c r="BH14" s="30">
        <v>52</v>
      </c>
      <c r="BI14" s="30"/>
      <c r="BJ14" s="30"/>
      <c r="BK14" s="30"/>
      <c r="BL14" s="30"/>
      <c r="BM14" s="30"/>
      <c r="BN14" s="30">
        <v>26</v>
      </c>
      <c r="BO14" s="30"/>
      <c r="BP14" s="30"/>
      <c r="BQ14" s="30"/>
      <c r="BR14" s="30"/>
      <c r="BS14" s="30"/>
      <c r="BT14" s="30"/>
      <c r="BU14" s="30"/>
      <c r="BV14" s="30"/>
      <c r="BW14" s="361">
        <f t="shared" si="1"/>
        <v>26</v>
      </c>
      <c r="BX14" s="362">
        <f t="shared" si="2"/>
        <v>379</v>
      </c>
    </row>
    <row r="15" spans="1:76" ht="15" customHeight="1">
      <c r="A15" s="363">
        <f>RANK(BX15,$BX$4:$BX$65,0)</f>
        <v>12</v>
      </c>
      <c r="B15" s="364">
        <v>10</v>
      </c>
      <c r="C15" s="246" t="s">
        <v>62</v>
      </c>
      <c r="D15" s="388">
        <v>16</v>
      </c>
      <c r="E15" s="388"/>
      <c r="F15" s="29">
        <v>13</v>
      </c>
      <c r="G15" s="29"/>
      <c r="H15" s="29"/>
      <c r="I15" s="29"/>
      <c r="J15" s="29"/>
      <c r="K15" s="29"/>
      <c r="L15" s="382">
        <v>13</v>
      </c>
      <c r="M15" s="29"/>
      <c r="N15" s="29"/>
      <c r="O15" s="29"/>
      <c r="P15" s="244">
        <v>8</v>
      </c>
      <c r="Q15" s="244"/>
      <c r="R15" s="244">
        <v>25.5</v>
      </c>
      <c r="S15" s="390">
        <v>21</v>
      </c>
      <c r="T15" s="244"/>
      <c r="U15" s="244">
        <v>10.5</v>
      </c>
      <c r="V15" s="244"/>
      <c r="W15" s="244">
        <v>7</v>
      </c>
      <c r="X15" s="244"/>
      <c r="Y15" s="244"/>
      <c r="Z15" s="244"/>
      <c r="AA15" s="244"/>
      <c r="AB15" s="244"/>
      <c r="AC15" s="244"/>
      <c r="AD15" s="375"/>
      <c r="AE15" s="29"/>
      <c r="AF15" s="29"/>
      <c r="AG15" s="354"/>
      <c r="AH15" s="371"/>
      <c r="AI15" s="30"/>
      <c r="AJ15" s="30"/>
      <c r="AK15" s="30"/>
      <c r="AL15" s="30"/>
      <c r="AM15" s="30"/>
      <c r="AN15" s="393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>
        <v>26</v>
      </c>
      <c r="BB15" s="30"/>
      <c r="BC15" s="30">
        <v>58</v>
      </c>
      <c r="BD15" s="30"/>
      <c r="BE15" s="30"/>
      <c r="BF15" s="30"/>
      <c r="BG15" s="30">
        <v>40</v>
      </c>
      <c r="BH15" s="30">
        <v>78</v>
      </c>
      <c r="BI15" s="30"/>
      <c r="BJ15" s="30">
        <v>42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61">
        <f t="shared" si="1"/>
        <v>0</v>
      </c>
      <c r="BX15" s="362">
        <f t="shared" si="2"/>
        <v>358</v>
      </c>
    </row>
    <row r="16" spans="1:76" ht="15" customHeight="1">
      <c r="A16" s="363">
        <f t="shared" si="0"/>
        <v>13</v>
      </c>
      <c r="B16" s="364">
        <v>13</v>
      </c>
      <c r="C16" s="246" t="s">
        <v>377</v>
      </c>
      <c r="D16" s="388">
        <v>13.5</v>
      </c>
      <c r="E16" s="388">
        <v>24.5</v>
      </c>
      <c r="F16" s="29">
        <v>9</v>
      </c>
      <c r="G16" s="29"/>
      <c r="H16" s="29">
        <v>7</v>
      </c>
      <c r="I16" s="29"/>
      <c r="J16" s="29"/>
      <c r="K16" s="29"/>
      <c r="L16" s="382">
        <v>16</v>
      </c>
      <c r="M16" s="29">
        <v>12</v>
      </c>
      <c r="N16" s="29"/>
      <c r="O16" s="29">
        <v>31</v>
      </c>
      <c r="P16" s="244">
        <v>13</v>
      </c>
      <c r="Q16" s="244"/>
      <c r="R16" s="244">
        <v>42.900000000000006</v>
      </c>
      <c r="S16" s="390">
        <v>39</v>
      </c>
      <c r="T16" s="244"/>
      <c r="U16" s="244"/>
      <c r="V16" s="244"/>
      <c r="W16" s="244">
        <v>15</v>
      </c>
      <c r="X16" s="244"/>
      <c r="Y16" s="244"/>
      <c r="Z16" s="244"/>
      <c r="AA16" s="244"/>
      <c r="AB16" s="244"/>
      <c r="AC16" s="244"/>
      <c r="AD16" s="375"/>
      <c r="AE16" s="29"/>
      <c r="AF16" s="29"/>
      <c r="AG16" s="354"/>
      <c r="AH16" s="371"/>
      <c r="AI16" s="30"/>
      <c r="AJ16" s="30"/>
      <c r="AK16" s="30"/>
      <c r="AL16" s="30"/>
      <c r="AM16" s="30"/>
      <c r="AN16" s="393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>
        <v>12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61">
        <f t="shared" si="1"/>
        <v>0</v>
      </c>
      <c r="BX16" s="362">
        <f t="shared" si="2"/>
        <v>234.9</v>
      </c>
    </row>
    <row r="17" spans="1:76" ht="15" customHeight="1">
      <c r="A17" s="363">
        <f t="shared" si="0"/>
        <v>14</v>
      </c>
      <c r="B17" s="364">
        <v>14</v>
      </c>
      <c r="C17" s="246" t="s">
        <v>879</v>
      </c>
      <c r="D17" s="388"/>
      <c r="E17" s="388"/>
      <c r="F17" s="29"/>
      <c r="G17" s="29"/>
      <c r="H17" s="29"/>
      <c r="I17" s="29"/>
      <c r="J17" s="29"/>
      <c r="K17" s="29"/>
      <c r="L17" s="382"/>
      <c r="M17" s="29"/>
      <c r="N17" s="29"/>
      <c r="O17" s="29"/>
      <c r="P17" s="244"/>
      <c r="Q17" s="244"/>
      <c r="R17" s="244" t="s">
        <v>892</v>
      </c>
      <c r="S17" s="390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9"/>
      <c r="AE17" s="29"/>
      <c r="AF17" s="29"/>
      <c r="AG17" s="354"/>
      <c r="AH17" s="371"/>
      <c r="AI17" s="30"/>
      <c r="AJ17" s="30"/>
      <c r="AK17" s="30"/>
      <c r="AL17" s="30"/>
      <c r="AM17" s="30"/>
      <c r="AN17" s="393"/>
      <c r="AO17" s="30"/>
      <c r="AP17" s="30"/>
      <c r="AQ17" s="30"/>
      <c r="AR17" s="30"/>
      <c r="AS17" s="30"/>
      <c r="AT17" s="30"/>
      <c r="AU17" s="30"/>
      <c r="AV17" s="30"/>
      <c r="AW17" s="30">
        <v>34</v>
      </c>
      <c r="AX17" s="30"/>
      <c r="AY17" s="30"/>
      <c r="AZ17" s="30"/>
      <c r="BA17" s="30"/>
      <c r="BB17" s="30">
        <v>112.5</v>
      </c>
      <c r="BC17" s="30"/>
      <c r="BD17" s="30">
        <v>12</v>
      </c>
      <c r="BE17" s="30"/>
      <c r="BF17" s="30"/>
      <c r="BG17" s="30">
        <v>14</v>
      </c>
      <c r="BH17" s="30">
        <v>22</v>
      </c>
      <c r="BI17" s="30"/>
      <c r="BJ17" s="30"/>
      <c r="BK17" s="30"/>
      <c r="BL17" s="30"/>
      <c r="BM17" s="30">
        <v>36</v>
      </c>
      <c r="BN17" s="30"/>
      <c r="BO17" s="30"/>
      <c r="BP17" s="30"/>
      <c r="BQ17" s="30"/>
      <c r="BR17" s="30"/>
      <c r="BS17" s="30"/>
      <c r="BT17" s="30"/>
      <c r="BU17" s="30"/>
      <c r="BV17" s="30"/>
      <c r="BW17" s="361">
        <f t="shared" si="1"/>
        <v>36</v>
      </c>
      <c r="BX17" s="362">
        <f t="shared" si="2"/>
        <v>230.5</v>
      </c>
    </row>
    <row r="18" spans="1:76" ht="15" customHeight="1">
      <c r="A18" s="363">
        <f t="shared" si="0"/>
        <v>15</v>
      </c>
      <c r="B18" s="364">
        <v>15</v>
      </c>
      <c r="C18" s="367" t="s">
        <v>840</v>
      </c>
      <c r="D18" s="388">
        <v>29.5</v>
      </c>
      <c r="E18" s="388">
        <v>6</v>
      </c>
      <c r="F18" s="29"/>
      <c r="G18" s="29"/>
      <c r="H18" s="29"/>
      <c r="I18" s="29"/>
      <c r="J18" s="29"/>
      <c r="K18" s="29"/>
      <c r="L18" s="382"/>
      <c r="M18" s="29"/>
      <c r="N18" s="29">
        <v>15</v>
      </c>
      <c r="O18" s="29">
        <v>26</v>
      </c>
      <c r="P18" s="244"/>
      <c r="Q18" s="244"/>
      <c r="R18" s="244">
        <v>5.5</v>
      </c>
      <c r="S18" s="390">
        <v>9</v>
      </c>
      <c r="T18" s="244"/>
      <c r="U18" s="244">
        <v>9</v>
      </c>
      <c r="V18" s="244">
        <v>11</v>
      </c>
      <c r="W18" s="244"/>
      <c r="X18" s="244"/>
      <c r="Y18" s="244"/>
      <c r="Z18" s="244"/>
      <c r="AA18" s="244"/>
      <c r="AB18" s="244"/>
      <c r="AC18" s="244"/>
      <c r="AD18" s="375"/>
      <c r="AE18" s="29"/>
      <c r="AF18" s="29"/>
      <c r="AG18" s="354"/>
      <c r="AH18" s="371"/>
      <c r="AI18" s="30"/>
      <c r="AJ18" s="30"/>
      <c r="AK18" s="30"/>
      <c r="AL18" s="30"/>
      <c r="AM18" s="30"/>
      <c r="AN18" s="393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>
        <v>83</v>
      </c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61">
        <f t="shared" si="1"/>
        <v>0</v>
      </c>
      <c r="BX18" s="362">
        <f t="shared" si="2"/>
        <v>194</v>
      </c>
    </row>
    <row r="19" spans="1:76" ht="15" customHeight="1">
      <c r="A19" s="363">
        <f t="shared" si="0"/>
        <v>16</v>
      </c>
      <c r="B19" s="364">
        <v>16</v>
      </c>
      <c r="C19" s="247" t="s">
        <v>92</v>
      </c>
      <c r="D19" s="388"/>
      <c r="E19" s="388"/>
      <c r="F19" s="29"/>
      <c r="G19" s="29"/>
      <c r="H19" s="29"/>
      <c r="I19" s="29"/>
      <c r="J19" s="29"/>
      <c r="K19" s="29"/>
      <c r="L19" s="382">
        <v>4</v>
      </c>
      <c r="M19" s="29"/>
      <c r="N19" s="29">
        <v>11</v>
      </c>
      <c r="O19" s="29">
        <v>1.5</v>
      </c>
      <c r="P19" s="244"/>
      <c r="Q19" s="244"/>
      <c r="R19" s="244">
        <v>19.5</v>
      </c>
      <c r="S19" s="390">
        <v>12</v>
      </c>
      <c r="T19" s="244"/>
      <c r="U19" s="244">
        <v>25.5</v>
      </c>
      <c r="V19" s="244"/>
      <c r="W19" s="244"/>
      <c r="X19" s="244"/>
      <c r="Y19" s="244"/>
      <c r="Z19" s="244"/>
      <c r="AA19" s="244"/>
      <c r="AB19" s="244"/>
      <c r="AC19" s="244"/>
      <c r="AD19" s="29"/>
      <c r="AE19" s="29"/>
      <c r="AF19" s="29"/>
      <c r="AG19" s="354"/>
      <c r="AH19" s="371"/>
      <c r="AI19" s="30"/>
      <c r="AJ19" s="30"/>
      <c r="AK19" s="30"/>
      <c r="AL19" s="30"/>
      <c r="AM19" s="30"/>
      <c r="AN19" s="393"/>
      <c r="AO19" s="30">
        <v>64</v>
      </c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>
        <v>18</v>
      </c>
      <c r="BD19" s="30"/>
      <c r="BE19" s="30"/>
      <c r="BF19" s="30"/>
      <c r="BG19" s="30"/>
      <c r="BH19" s="30">
        <v>6</v>
      </c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61">
        <f t="shared" si="1"/>
        <v>0</v>
      </c>
      <c r="BX19" s="362">
        <f t="shared" si="2"/>
        <v>161.5</v>
      </c>
    </row>
    <row r="20" spans="1:76" ht="15" customHeight="1">
      <c r="A20" s="363">
        <f t="shared" si="0"/>
        <v>17</v>
      </c>
      <c r="B20" s="364">
        <v>17</v>
      </c>
      <c r="C20" s="246" t="s">
        <v>74</v>
      </c>
      <c r="D20" s="388"/>
      <c r="E20" s="388"/>
      <c r="F20" s="29"/>
      <c r="G20" s="29"/>
      <c r="H20" s="29"/>
      <c r="I20" s="29"/>
      <c r="J20" s="29">
        <v>1</v>
      </c>
      <c r="K20" s="29"/>
      <c r="L20" s="382">
        <v>2</v>
      </c>
      <c r="M20" s="29"/>
      <c r="N20" s="29"/>
      <c r="O20" s="29"/>
      <c r="P20" s="244"/>
      <c r="Q20" s="244">
        <v>11</v>
      </c>
      <c r="R20" s="244">
        <v>9</v>
      </c>
      <c r="S20" s="390"/>
      <c r="T20" s="244"/>
      <c r="U20" s="244"/>
      <c r="V20" s="244"/>
      <c r="W20" s="244"/>
      <c r="X20" s="244">
        <v>7</v>
      </c>
      <c r="Y20" s="244"/>
      <c r="Z20" s="244"/>
      <c r="AA20" s="244"/>
      <c r="AB20" s="244"/>
      <c r="AC20" s="244"/>
      <c r="AD20" s="29"/>
      <c r="AE20" s="29"/>
      <c r="AF20" s="29"/>
      <c r="AG20" s="354"/>
      <c r="AH20" s="371"/>
      <c r="AI20" s="30"/>
      <c r="AJ20" s="30"/>
      <c r="AK20" s="30"/>
      <c r="AL20" s="30"/>
      <c r="AM20" s="30"/>
      <c r="AN20" s="393"/>
      <c r="AO20" s="30"/>
      <c r="AP20" s="30"/>
      <c r="AQ20" s="30">
        <v>2</v>
      </c>
      <c r="AR20" s="30">
        <v>2</v>
      </c>
      <c r="AS20" s="30"/>
      <c r="AT20" s="30"/>
      <c r="AU20" s="30"/>
      <c r="AV20" s="30"/>
      <c r="AW20" s="30"/>
      <c r="AX20" s="30"/>
      <c r="AY20" s="30">
        <v>19</v>
      </c>
      <c r="AZ20" s="30"/>
      <c r="BA20" s="30"/>
      <c r="BB20" s="30">
        <v>26</v>
      </c>
      <c r="BC20" s="30"/>
      <c r="BD20" s="30"/>
      <c r="BE20" s="30"/>
      <c r="BF20" s="30"/>
      <c r="BG20" s="30">
        <v>6</v>
      </c>
      <c r="BH20" s="30">
        <v>24</v>
      </c>
      <c r="BI20" s="30"/>
      <c r="BJ20" s="30"/>
      <c r="BK20" s="30"/>
      <c r="BL20" s="30"/>
      <c r="BM20" s="30">
        <v>22</v>
      </c>
      <c r="BN20" s="30">
        <v>20</v>
      </c>
      <c r="BO20" s="30"/>
      <c r="BP20" s="30"/>
      <c r="BQ20" s="30"/>
      <c r="BR20" s="30"/>
      <c r="BS20" s="30"/>
      <c r="BT20" s="30"/>
      <c r="BU20" s="30"/>
      <c r="BV20" s="30"/>
      <c r="BW20" s="361">
        <f t="shared" si="1"/>
        <v>42</v>
      </c>
      <c r="BX20" s="362">
        <f t="shared" si="2"/>
        <v>151</v>
      </c>
    </row>
    <row r="21" spans="1:76" ht="15" customHeight="1">
      <c r="A21" s="363">
        <f t="shared" si="0"/>
        <v>18</v>
      </c>
      <c r="B21" s="364">
        <v>18</v>
      </c>
      <c r="C21" s="246" t="s">
        <v>672</v>
      </c>
      <c r="D21" s="388"/>
      <c r="E21" s="388"/>
      <c r="F21" s="29"/>
      <c r="G21" s="29">
        <v>17</v>
      </c>
      <c r="H21" s="29"/>
      <c r="I21" s="29"/>
      <c r="J21" s="29"/>
      <c r="K21" s="29"/>
      <c r="L21" s="382"/>
      <c r="M21" s="29"/>
      <c r="N21" s="29"/>
      <c r="O21" s="29"/>
      <c r="P21" s="244"/>
      <c r="Q21" s="244"/>
      <c r="R21" s="244">
        <v>14</v>
      </c>
      <c r="S21" s="390"/>
      <c r="T21" s="244"/>
      <c r="U21" s="244"/>
      <c r="V21" s="244"/>
      <c r="W21" s="244"/>
      <c r="X21" s="244">
        <v>13</v>
      </c>
      <c r="Y21" s="244"/>
      <c r="Z21" s="244"/>
      <c r="AA21" s="244"/>
      <c r="AB21" s="244"/>
      <c r="AC21" s="244"/>
      <c r="AD21" s="29"/>
      <c r="AE21" s="29"/>
      <c r="AF21" s="29"/>
      <c r="AG21" s="354"/>
      <c r="AH21" s="371"/>
      <c r="AI21" s="30"/>
      <c r="AJ21" s="30"/>
      <c r="AK21" s="30"/>
      <c r="AL21" s="30"/>
      <c r="AM21" s="30"/>
      <c r="AN21" s="393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>
        <v>15</v>
      </c>
      <c r="AZ21" s="30"/>
      <c r="BA21" s="30"/>
      <c r="BB21" s="30"/>
      <c r="BC21" s="30"/>
      <c r="BD21" s="30"/>
      <c r="BE21" s="30"/>
      <c r="BF21" s="30"/>
      <c r="BG21" s="30"/>
      <c r="BH21" s="30">
        <v>32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61">
        <f t="shared" si="1"/>
        <v>0</v>
      </c>
      <c r="BX21" s="362">
        <f t="shared" si="2"/>
        <v>91</v>
      </c>
    </row>
    <row r="22" spans="1:76" ht="15" customHeight="1">
      <c r="A22" s="363">
        <f t="shared" si="0"/>
        <v>19</v>
      </c>
      <c r="B22" s="364">
        <v>19</v>
      </c>
      <c r="C22" s="366" t="s">
        <v>91</v>
      </c>
      <c r="D22" s="388">
        <v>10</v>
      </c>
      <c r="E22" s="388"/>
      <c r="F22" s="29"/>
      <c r="G22" s="29"/>
      <c r="H22" s="29">
        <v>1</v>
      </c>
      <c r="I22" s="29"/>
      <c r="J22" s="29">
        <v>7</v>
      </c>
      <c r="K22" s="29">
        <v>4</v>
      </c>
      <c r="L22" s="382">
        <v>12</v>
      </c>
      <c r="M22" s="29"/>
      <c r="N22" s="29">
        <v>13</v>
      </c>
      <c r="O22" s="29">
        <v>11</v>
      </c>
      <c r="P22" s="244"/>
      <c r="Q22" s="244"/>
      <c r="R22" s="244">
        <v>3</v>
      </c>
      <c r="S22" s="390"/>
      <c r="T22" s="244">
        <v>12</v>
      </c>
      <c r="U22" s="244">
        <v>9</v>
      </c>
      <c r="V22" s="244">
        <v>7</v>
      </c>
      <c r="W22" s="244"/>
      <c r="X22" s="244"/>
      <c r="Y22" s="244"/>
      <c r="Z22" s="244"/>
      <c r="AA22" s="244"/>
      <c r="AB22" s="244"/>
      <c r="AC22" s="244"/>
      <c r="AD22" s="29"/>
      <c r="AE22" s="29"/>
      <c r="AF22" s="29"/>
      <c r="AG22" s="354"/>
      <c r="AH22" s="371"/>
      <c r="AI22" s="30"/>
      <c r="AJ22" s="30"/>
      <c r="AK22" s="30"/>
      <c r="AL22" s="30"/>
      <c r="AM22" s="30"/>
      <c r="AN22" s="393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61">
        <f t="shared" si="1"/>
        <v>0</v>
      </c>
      <c r="BX22" s="362">
        <f t="shared" si="2"/>
        <v>89</v>
      </c>
    </row>
    <row r="23" spans="1:76" ht="15" customHeight="1">
      <c r="A23" s="363">
        <f t="shared" si="0"/>
        <v>20</v>
      </c>
      <c r="B23" s="364">
        <v>20</v>
      </c>
      <c r="C23" s="366" t="s">
        <v>90</v>
      </c>
      <c r="D23" s="388">
        <v>39.5</v>
      </c>
      <c r="E23" s="388">
        <v>4.5</v>
      </c>
      <c r="F23" s="29"/>
      <c r="G23" s="29"/>
      <c r="H23" s="29">
        <v>6</v>
      </c>
      <c r="I23" s="29"/>
      <c r="J23" s="29"/>
      <c r="K23" s="29"/>
      <c r="L23" s="382">
        <v>6</v>
      </c>
      <c r="M23" s="29"/>
      <c r="N23" s="29">
        <v>9</v>
      </c>
      <c r="O23" s="29">
        <v>9</v>
      </c>
      <c r="P23" s="244"/>
      <c r="Q23" s="244"/>
      <c r="R23" s="244" t="s">
        <v>892</v>
      </c>
      <c r="S23" s="390"/>
      <c r="T23" s="244"/>
      <c r="U23" s="244"/>
      <c r="V23" s="244"/>
      <c r="W23" s="244"/>
      <c r="X23" s="244">
        <v>5</v>
      </c>
      <c r="Y23" s="244"/>
      <c r="Z23" s="244"/>
      <c r="AA23" s="244"/>
      <c r="AB23" s="244"/>
      <c r="AC23" s="244"/>
      <c r="AD23" s="375"/>
      <c r="AE23" s="29"/>
      <c r="AF23" s="29"/>
      <c r="AG23" s="354"/>
      <c r="AH23" s="371"/>
      <c r="AI23" s="30"/>
      <c r="AJ23" s="30"/>
      <c r="AK23" s="30"/>
      <c r="AL23" s="30"/>
      <c r="AM23" s="30"/>
      <c r="AN23" s="393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61">
        <f t="shared" si="1"/>
        <v>0</v>
      </c>
      <c r="BX23" s="362">
        <f t="shared" si="2"/>
        <v>79</v>
      </c>
    </row>
    <row r="24" spans="1:76" ht="15" customHeight="1">
      <c r="A24" s="363">
        <f t="shared" si="0"/>
        <v>21</v>
      </c>
      <c r="B24" s="364">
        <v>21</v>
      </c>
      <c r="C24" s="246" t="s">
        <v>303</v>
      </c>
      <c r="D24" s="388"/>
      <c r="E24" s="388"/>
      <c r="F24" s="29"/>
      <c r="G24" s="29"/>
      <c r="H24" s="29"/>
      <c r="I24" s="29"/>
      <c r="J24" s="29">
        <v>4</v>
      </c>
      <c r="K24" s="29"/>
      <c r="L24" s="382">
        <v>5</v>
      </c>
      <c r="M24" s="29"/>
      <c r="N24" s="29">
        <v>12</v>
      </c>
      <c r="O24" s="29">
        <v>18</v>
      </c>
      <c r="P24" s="244"/>
      <c r="Q24" s="244"/>
      <c r="R24" s="244">
        <v>22.5</v>
      </c>
      <c r="S24" s="390">
        <v>6</v>
      </c>
      <c r="T24" s="244">
        <v>10</v>
      </c>
      <c r="U24" s="244"/>
      <c r="V24" s="244"/>
      <c r="W24" s="244"/>
      <c r="X24" s="244"/>
      <c r="Y24" s="244"/>
      <c r="Z24" s="244"/>
      <c r="AA24" s="244"/>
      <c r="AB24" s="244"/>
      <c r="AC24" s="244"/>
      <c r="AD24" s="29"/>
      <c r="AE24" s="29"/>
      <c r="AF24" s="29"/>
      <c r="AG24" s="354"/>
      <c r="AH24" s="371"/>
      <c r="AI24" s="30"/>
      <c r="AJ24" s="30"/>
      <c r="AK24" s="30"/>
      <c r="AL24" s="30"/>
      <c r="AM24" s="30"/>
      <c r="AN24" s="393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61">
        <f t="shared" si="1"/>
        <v>0</v>
      </c>
      <c r="BX24" s="362">
        <f t="shared" si="2"/>
        <v>77.5</v>
      </c>
    </row>
    <row r="25" spans="1:76" ht="15" customHeight="1">
      <c r="A25" s="363">
        <f t="shared" si="0"/>
        <v>22</v>
      </c>
      <c r="B25" s="364">
        <v>22</v>
      </c>
      <c r="C25" s="246" t="s">
        <v>77</v>
      </c>
      <c r="D25" s="388"/>
      <c r="E25" s="388"/>
      <c r="F25" s="29">
        <v>8</v>
      </c>
      <c r="G25" s="29"/>
      <c r="H25" s="29">
        <v>4</v>
      </c>
      <c r="I25" s="29"/>
      <c r="J25" s="29"/>
      <c r="K25" s="29"/>
      <c r="L25" s="382">
        <v>12</v>
      </c>
      <c r="M25" s="29">
        <v>4</v>
      </c>
      <c r="N25" s="29"/>
      <c r="O25" s="29">
        <v>13</v>
      </c>
      <c r="P25" s="244">
        <v>6</v>
      </c>
      <c r="Q25" s="244"/>
      <c r="R25" s="244" t="s">
        <v>892</v>
      </c>
      <c r="S25" s="390"/>
      <c r="T25" s="244">
        <v>7</v>
      </c>
      <c r="U25" s="244"/>
      <c r="V25" s="244">
        <v>10</v>
      </c>
      <c r="W25" s="244"/>
      <c r="X25" s="244"/>
      <c r="Y25" s="244"/>
      <c r="Z25" s="244"/>
      <c r="AA25" s="244"/>
      <c r="AB25" s="244"/>
      <c r="AC25" s="244"/>
      <c r="AD25" s="29"/>
      <c r="AE25" s="29"/>
      <c r="AF25" s="29"/>
      <c r="AG25" s="354"/>
      <c r="AH25" s="371"/>
      <c r="AI25" s="30"/>
      <c r="AJ25" s="30"/>
      <c r="AK25" s="30"/>
      <c r="AL25" s="30"/>
      <c r="AM25" s="30"/>
      <c r="AN25" s="393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61">
        <f t="shared" si="1"/>
        <v>0</v>
      </c>
      <c r="BX25" s="362">
        <f t="shared" si="2"/>
        <v>64</v>
      </c>
    </row>
    <row r="26" spans="1:76" ht="15" customHeight="1">
      <c r="A26" s="363">
        <f t="shared" si="0"/>
        <v>23</v>
      </c>
      <c r="B26" s="364">
        <v>23</v>
      </c>
      <c r="C26" s="366" t="s">
        <v>549</v>
      </c>
      <c r="D26" s="388">
        <v>2</v>
      </c>
      <c r="E26" s="388">
        <v>15</v>
      </c>
      <c r="F26" s="29"/>
      <c r="G26" s="29"/>
      <c r="H26" s="29"/>
      <c r="I26" s="29"/>
      <c r="J26" s="29"/>
      <c r="K26" s="29"/>
      <c r="L26" s="382"/>
      <c r="M26" s="29"/>
      <c r="N26" s="29"/>
      <c r="O26" s="29">
        <v>4</v>
      </c>
      <c r="P26" s="244">
        <v>11</v>
      </c>
      <c r="Q26" s="244"/>
      <c r="R26" s="244" t="s">
        <v>892</v>
      </c>
      <c r="S26" s="390"/>
      <c r="T26" s="244"/>
      <c r="U26" s="244"/>
      <c r="V26" s="244">
        <v>12</v>
      </c>
      <c r="W26" s="244">
        <v>4</v>
      </c>
      <c r="X26" s="244"/>
      <c r="Y26" s="244"/>
      <c r="Z26" s="244"/>
      <c r="AA26" s="244"/>
      <c r="AB26" s="244"/>
      <c r="AC26" s="244"/>
      <c r="AD26" s="29"/>
      <c r="AE26" s="29"/>
      <c r="AF26" s="29"/>
      <c r="AG26" s="354"/>
      <c r="AH26" s="371"/>
      <c r="AI26" s="30"/>
      <c r="AJ26" s="30"/>
      <c r="AK26" s="30"/>
      <c r="AL26" s="30"/>
      <c r="AM26" s="30"/>
      <c r="AN26" s="393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61">
        <f t="shared" si="1"/>
        <v>0</v>
      </c>
      <c r="BX26" s="362">
        <f t="shared" si="2"/>
        <v>48</v>
      </c>
    </row>
    <row r="27" spans="1:76" ht="15" customHeight="1">
      <c r="A27" s="363">
        <f t="shared" si="0"/>
        <v>24</v>
      </c>
      <c r="B27" s="364">
        <v>24</v>
      </c>
      <c r="C27" s="368" t="s">
        <v>55</v>
      </c>
      <c r="D27" s="388">
        <v>3</v>
      </c>
      <c r="E27" s="388"/>
      <c r="F27" s="29"/>
      <c r="G27" s="29">
        <v>34</v>
      </c>
      <c r="H27" s="29"/>
      <c r="I27" s="29"/>
      <c r="J27" s="29"/>
      <c r="K27" s="29"/>
      <c r="L27" s="382"/>
      <c r="M27" s="29"/>
      <c r="N27" s="29"/>
      <c r="O27" s="29">
        <v>7.5</v>
      </c>
      <c r="P27" s="244"/>
      <c r="Q27" s="244"/>
      <c r="R27" s="244" t="s">
        <v>892</v>
      </c>
      <c r="S27" s="390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9"/>
      <c r="AE27" s="29"/>
      <c r="AF27" s="29"/>
      <c r="AG27" s="354"/>
      <c r="AH27" s="371"/>
      <c r="AI27" s="30"/>
      <c r="AJ27" s="30"/>
      <c r="AK27" s="30"/>
      <c r="AL27" s="30"/>
      <c r="AM27" s="30"/>
      <c r="AN27" s="393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61">
        <f t="shared" si="1"/>
        <v>0</v>
      </c>
      <c r="BX27" s="362">
        <f t="shared" si="2"/>
        <v>44.5</v>
      </c>
    </row>
    <row r="28" spans="1:76" ht="15" customHeight="1">
      <c r="A28" s="363">
        <f t="shared" si="0"/>
        <v>25</v>
      </c>
      <c r="B28" s="364">
        <v>25</v>
      </c>
      <c r="C28" s="246" t="s">
        <v>674</v>
      </c>
      <c r="D28" s="388"/>
      <c r="E28" s="388"/>
      <c r="F28" s="29"/>
      <c r="G28" s="29"/>
      <c r="H28" s="29"/>
      <c r="I28" s="29"/>
      <c r="J28" s="29"/>
      <c r="K28" s="29"/>
      <c r="L28" s="382"/>
      <c r="M28" s="29"/>
      <c r="N28" s="29">
        <v>8</v>
      </c>
      <c r="O28" s="29">
        <v>24</v>
      </c>
      <c r="P28" s="244"/>
      <c r="Q28" s="244">
        <v>10</v>
      </c>
      <c r="R28" s="244" t="s">
        <v>892</v>
      </c>
      <c r="S28" s="390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9"/>
      <c r="AE28" s="29"/>
      <c r="AF28" s="29"/>
      <c r="AG28" s="354"/>
      <c r="AH28" s="371"/>
      <c r="AI28" s="30"/>
      <c r="AJ28" s="30"/>
      <c r="AK28" s="30"/>
      <c r="AL28" s="30"/>
      <c r="AM28" s="30"/>
      <c r="AN28" s="393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61">
        <f t="shared" si="1"/>
        <v>0</v>
      </c>
      <c r="BX28" s="362">
        <f t="shared" si="2"/>
        <v>42</v>
      </c>
    </row>
    <row r="29" spans="1:76" ht="15" customHeight="1">
      <c r="A29" s="363">
        <f t="shared" si="0"/>
        <v>26</v>
      </c>
      <c r="B29" s="364">
        <v>29</v>
      </c>
      <c r="C29" s="246" t="s">
        <v>67</v>
      </c>
      <c r="D29" s="388"/>
      <c r="E29" s="388">
        <v>1.5</v>
      </c>
      <c r="F29" s="29"/>
      <c r="G29" s="29"/>
      <c r="H29" s="29"/>
      <c r="I29" s="29"/>
      <c r="J29" s="29"/>
      <c r="K29" s="29"/>
      <c r="L29" s="382"/>
      <c r="M29" s="29"/>
      <c r="N29" s="29"/>
      <c r="O29" s="29"/>
      <c r="P29" s="244"/>
      <c r="Q29" s="244"/>
      <c r="R29" s="244" t="s">
        <v>892</v>
      </c>
      <c r="S29" s="390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9"/>
      <c r="AE29" s="29"/>
      <c r="AF29" s="29"/>
      <c r="AG29" s="354"/>
      <c r="AH29" s="371"/>
      <c r="AI29" s="30"/>
      <c r="AJ29" s="30"/>
      <c r="AK29" s="30"/>
      <c r="AL29" s="30"/>
      <c r="AM29" s="30"/>
      <c r="AN29" s="393"/>
      <c r="AO29" s="30"/>
      <c r="AP29" s="30"/>
      <c r="AQ29" s="30"/>
      <c r="AR29" s="30"/>
      <c r="AS29" s="30"/>
      <c r="AT29" s="30"/>
      <c r="AU29" s="30"/>
      <c r="AV29" s="30"/>
      <c r="AW29" s="30">
        <v>20</v>
      </c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>
        <v>18</v>
      </c>
      <c r="BO29" s="30"/>
      <c r="BP29" s="30"/>
      <c r="BQ29" s="30"/>
      <c r="BR29" s="30"/>
      <c r="BS29" s="30"/>
      <c r="BT29" s="30"/>
      <c r="BU29" s="30"/>
      <c r="BV29" s="30"/>
      <c r="BW29" s="361">
        <f t="shared" si="1"/>
        <v>18</v>
      </c>
      <c r="BX29" s="362">
        <f t="shared" si="2"/>
        <v>39.5</v>
      </c>
    </row>
    <row r="30" spans="1:76" ht="15" customHeight="1">
      <c r="A30" s="363">
        <f t="shared" si="0"/>
        <v>27</v>
      </c>
      <c r="B30" s="364">
        <v>26</v>
      </c>
      <c r="C30" s="368" t="s">
        <v>388</v>
      </c>
      <c r="D30" s="388"/>
      <c r="E30" s="388"/>
      <c r="F30" s="29"/>
      <c r="G30" s="29"/>
      <c r="H30" s="29"/>
      <c r="I30" s="29"/>
      <c r="J30" s="29"/>
      <c r="K30" s="29"/>
      <c r="L30" s="382"/>
      <c r="M30" s="29"/>
      <c r="N30" s="29"/>
      <c r="O30" s="29"/>
      <c r="P30" s="244"/>
      <c r="Q30" s="244"/>
      <c r="R30" s="244" t="s">
        <v>892</v>
      </c>
      <c r="S30" s="390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9"/>
      <c r="AE30" s="29"/>
      <c r="AF30" s="29"/>
      <c r="AG30" s="354"/>
      <c r="AH30" s="371"/>
      <c r="AI30" s="30"/>
      <c r="AJ30" s="30"/>
      <c r="AK30" s="30"/>
      <c r="AL30" s="30"/>
      <c r="AM30" s="30"/>
      <c r="AN30" s="393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>
        <v>34</v>
      </c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61">
        <f t="shared" si="1"/>
        <v>0</v>
      </c>
      <c r="BX30" s="362">
        <f t="shared" si="2"/>
        <v>34</v>
      </c>
    </row>
    <row r="31" spans="1:76" ht="15" customHeight="1">
      <c r="A31" s="363">
        <f t="shared" si="0"/>
        <v>28</v>
      </c>
      <c r="B31" s="364">
        <v>27</v>
      </c>
      <c r="C31" s="366" t="s">
        <v>68</v>
      </c>
      <c r="D31" s="388">
        <v>14</v>
      </c>
      <c r="E31" s="388">
        <v>10.5</v>
      </c>
      <c r="F31" s="29"/>
      <c r="G31" s="29"/>
      <c r="H31" s="29"/>
      <c r="I31" s="29"/>
      <c r="J31" s="29"/>
      <c r="K31" s="29"/>
      <c r="L31" s="382"/>
      <c r="M31" s="29"/>
      <c r="N31" s="29"/>
      <c r="O31" s="29"/>
      <c r="P31" s="244"/>
      <c r="Q31" s="244"/>
      <c r="R31" s="244" t="s">
        <v>892</v>
      </c>
      <c r="S31" s="390"/>
      <c r="T31" s="244"/>
      <c r="U31" s="244"/>
      <c r="V31" s="244"/>
      <c r="W31" s="244"/>
      <c r="X31" s="244">
        <v>1</v>
      </c>
      <c r="Y31" s="244"/>
      <c r="Z31" s="244"/>
      <c r="AA31" s="244"/>
      <c r="AB31" s="244"/>
      <c r="AC31" s="244"/>
      <c r="AD31" s="375"/>
      <c r="AE31" s="29"/>
      <c r="AF31" s="29"/>
      <c r="AG31" s="354"/>
      <c r="AH31" s="371"/>
      <c r="AI31" s="30"/>
      <c r="AJ31" s="30"/>
      <c r="AK31" s="30"/>
      <c r="AL31" s="30"/>
      <c r="AM31" s="30"/>
      <c r="AN31" s="393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61">
        <f t="shared" si="1"/>
        <v>0</v>
      </c>
      <c r="BX31" s="362">
        <f t="shared" si="2"/>
        <v>25.5</v>
      </c>
    </row>
    <row r="32" spans="1:76" ht="15" customHeight="1">
      <c r="A32" s="363">
        <f t="shared" si="0"/>
        <v>29</v>
      </c>
      <c r="B32" s="364">
        <v>28</v>
      </c>
      <c r="C32" s="246" t="s">
        <v>78</v>
      </c>
      <c r="D32" s="388">
        <v>6</v>
      </c>
      <c r="E32" s="388">
        <v>12</v>
      </c>
      <c r="F32" s="29"/>
      <c r="G32" s="29"/>
      <c r="H32" s="29"/>
      <c r="I32" s="29"/>
      <c r="J32" s="29"/>
      <c r="K32" s="29"/>
      <c r="L32" s="382"/>
      <c r="M32" s="29">
        <v>1</v>
      </c>
      <c r="N32" s="29"/>
      <c r="O32" s="29"/>
      <c r="P32" s="244"/>
      <c r="Q32" s="244">
        <v>5</v>
      </c>
      <c r="R32" s="244" t="s">
        <v>892</v>
      </c>
      <c r="S32" s="390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9"/>
      <c r="AE32" s="29"/>
      <c r="AF32" s="29"/>
      <c r="AG32" s="354"/>
      <c r="AH32" s="371"/>
      <c r="AI32" s="30"/>
      <c r="AJ32" s="30"/>
      <c r="AK32" s="30"/>
      <c r="AL32" s="30"/>
      <c r="AM32" s="30"/>
      <c r="AN32" s="393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61">
        <f t="shared" si="1"/>
        <v>0</v>
      </c>
      <c r="BX32" s="362">
        <f t="shared" si="2"/>
        <v>24</v>
      </c>
    </row>
    <row r="33" spans="1:76" ht="15" customHeight="1">
      <c r="A33" s="363">
        <f t="shared" si="0"/>
        <v>30</v>
      </c>
      <c r="B33" s="364">
        <v>30</v>
      </c>
      <c r="C33" s="246" t="s">
        <v>96</v>
      </c>
      <c r="D33" s="388"/>
      <c r="E33" s="388"/>
      <c r="F33" s="29"/>
      <c r="G33" s="29">
        <v>17</v>
      </c>
      <c r="H33" s="29"/>
      <c r="I33" s="29"/>
      <c r="J33" s="29"/>
      <c r="K33" s="29"/>
      <c r="L33" s="382"/>
      <c r="M33" s="29"/>
      <c r="N33" s="29"/>
      <c r="O33" s="29"/>
      <c r="P33" s="244"/>
      <c r="Q33" s="244"/>
      <c r="R33" s="244" t="s">
        <v>892</v>
      </c>
      <c r="S33" s="390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9"/>
      <c r="AE33" s="29"/>
      <c r="AF33" s="29"/>
      <c r="AG33" s="354"/>
      <c r="AH33" s="371"/>
      <c r="AI33" s="30"/>
      <c r="AJ33" s="30"/>
      <c r="AK33" s="30"/>
      <c r="AL33" s="30"/>
      <c r="AM33" s="30"/>
      <c r="AN33" s="393"/>
      <c r="AO33" s="30"/>
      <c r="AP33" s="30"/>
      <c r="AQ33" s="30"/>
      <c r="AR33" s="30"/>
      <c r="AS33" s="30">
        <v>4</v>
      </c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61">
        <f t="shared" si="1"/>
        <v>0</v>
      </c>
      <c r="BX33" s="362">
        <f t="shared" si="2"/>
        <v>21</v>
      </c>
    </row>
    <row r="34" spans="1:76" ht="15" customHeight="1">
      <c r="A34" s="363">
        <f t="shared" si="0"/>
        <v>31</v>
      </c>
      <c r="B34" s="364">
        <v>31</v>
      </c>
      <c r="C34" s="246" t="s">
        <v>912</v>
      </c>
      <c r="D34" s="388"/>
      <c r="E34" s="388"/>
      <c r="F34" s="29"/>
      <c r="G34" s="29"/>
      <c r="H34" s="29"/>
      <c r="I34" s="29"/>
      <c r="J34" s="29"/>
      <c r="K34" s="29"/>
      <c r="L34" s="382"/>
      <c r="M34" s="29"/>
      <c r="N34" s="29"/>
      <c r="O34" s="29"/>
      <c r="P34" s="244"/>
      <c r="Q34" s="244"/>
      <c r="R34" s="244"/>
      <c r="S34" s="390"/>
      <c r="T34" s="244"/>
      <c r="U34" s="244"/>
      <c r="V34" s="244">
        <v>17</v>
      </c>
      <c r="W34" s="244"/>
      <c r="X34" s="244"/>
      <c r="Y34" s="244"/>
      <c r="Z34" s="244"/>
      <c r="AA34" s="244"/>
      <c r="AB34" s="244"/>
      <c r="AC34" s="244"/>
      <c r="AD34" s="375"/>
      <c r="AE34" s="29"/>
      <c r="AF34" s="29"/>
      <c r="AG34" s="354"/>
      <c r="AH34" s="371"/>
      <c r="AI34" s="30"/>
      <c r="AJ34" s="30"/>
      <c r="AK34" s="30"/>
      <c r="AL34" s="30"/>
      <c r="AM34" s="30"/>
      <c r="AN34" s="393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61">
        <f t="shared" si="1"/>
        <v>0</v>
      </c>
      <c r="BX34" s="362">
        <f t="shared" si="2"/>
        <v>17</v>
      </c>
    </row>
    <row r="35" spans="1:76" ht="15" customHeight="1">
      <c r="A35" s="363">
        <f t="shared" si="0"/>
        <v>32</v>
      </c>
      <c r="B35" s="364">
        <v>32</v>
      </c>
      <c r="C35" s="246" t="s">
        <v>914</v>
      </c>
      <c r="D35" s="388"/>
      <c r="E35" s="388"/>
      <c r="F35" s="29"/>
      <c r="G35" s="29"/>
      <c r="H35" s="29"/>
      <c r="I35" s="29"/>
      <c r="J35" s="29"/>
      <c r="K35" s="29"/>
      <c r="L35" s="382"/>
      <c r="M35" s="29"/>
      <c r="N35" s="29"/>
      <c r="O35" s="29"/>
      <c r="P35" s="244"/>
      <c r="Q35" s="244"/>
      <c r="R35" s="244"/>
      <c r="S35" s="390"/>
      <c r="T35" s="244"/>
      <c r="U35" s="244"/>
      <c r="V35" s="244">
        <v>6</v>
      </c>
      <c r="W35" s="244">
        <v>10</v>
      </c>
      <c r="X35" s="244"/>
      <c r="Y35" s="244"/>
      <c r="Z35" s="244"/>
      <c r="AA35" s="244"/>
      <c r="AB35" s="244"/>
      <c r="AC35" s="244"/>
      <c r="AD35" s="375"/>
      <c r="AE35" s="29"/>
      <c r="AF35" s="29"/>
      <c r="AG35" s="354"/>
      <c r="AH35" s="371"/>
      <c r="AI35" s="30"/>
      <c r="AJ35" s="30"/>
      <c r="AK35" s="30"/>
      <c r="AL35" s="30"/>
      <c r="AM35" s="30"/>
      <c r="AN35" s="393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61">
        <f t="shared" si="1"/>
        <v>0</v>
      </c>
      <c r="BX35" s="362">
        <f t="shared" si="2"/>
        <v>16</v>
      </c>
    </row>
    <row r="36" spans="1:76" ht="15" customHeight="1">
      <c r="A36" s="363">
        <f t="shared" si="0"/>
        <v>33</v>
      </c>
      <c r="B36" s="364">
        <v>33</v>
      </c>
      <c r="C36" s="246" t="s">
        <v>726</v>
      </c>
      <c r="D36" s="388"/>
      <c r="E36" s="388"/>
      <c r="F36" s="29"/>
      <c r="G36" s="29"/>
      <c r="H36" s="29"/>
      <c r="I36" s="29"/>
      <c r="J36" s="29"/>
      <c r="K36" s="29"/>
      <c r="L36" s="382"/>
      <c r="M36" s="29"/>
      <c r="N36" s="29"/>
      <c r="O36" s="29"/>
      <c r="P36" s="244"/>
      <c r="Q36" s="244"/>
      <c r="R36" s="244" t="s">
        <v>892</v>
      </c>
      <c r="S36" s="390"/>
      <c r="T36" s="244">
        <v>4</v>
      </c>
      <c r="U36" s="244"/>
      <c r="V36" s="244">
        <v>9</v>
      </c>
      <c r="W36" s="244"/>
      <c r="X36" s="244"/>
      <c r="Y36" s="244"/>
      <c r="Z36" s="244"/>
      <c r="AA36" s="244"/>
      <c r="AB36" s="244"/>
      <c r="AC36" s="244"/>
      <c r="AD36" s="29"/>
      <c r="AE36" s="29"/>
      <c r="AF36" s="29"/>
      <c r="AG36" s="354"/>
      <c r="AH36" s="371"/>
      <c r="AI36" s="30"/>
      <c r="AJ36" s="30"/>
      <c r="AK36" s="30"/>
      <c r="AL36" s="30"/>
      <c r="AM36" s="30"/>
      <c r="AN36" s="393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61">
        <f t="shared" ref="BW36:BW65" si="3">SUM(Y36:AF36)+SUM(BL36:BV36)</f>
        <v>0</v>
      </c>
      <c r="BX36" s="362">
        <f t="shared" ref="BX36:BX65" si="4">SUM(D36:BV36)</f>
        <v>13</v>
      </c>
    </row>
    <row r="37" spans="1:76" ht="15" customHeight="1">
      <c r="A37" s="363">
        <f t="shared" si="0"/>
        <v>33</v>
      </c>
      <c r="B37" s="364">
        <v>33</v>
      </c>
      <c r="C37" s="246" t="s">
        <v>913</v>
      </c>
      <c r="D37" s="388"/>
      <c r="E37" s="388"/>
      <c r="F37" s="29"/>
      <c r="G37" s="29"/>
      <c r="H37" s="29"/>
      <c r="I37" s="29"/>
      <c r="J37" s="29"/>
      <c r="K37" s="29"/>
      <c r="L37" s="382"/>
      <c r="M37" s="29"/>
      <c r="N37" s="29"/>
      <c r="O37" s="29"/>
      <c r="P37" s="244"/>
      <c r="Q37" s="244"/>
      <c r="R37" s="244"/>
      <c r="S37" s="390"/>
      <c r="T37" s="244"/>
      <c r="U37" s="244"/>
      <c r="V37" s="244">
        <v>13</v>
      </c>
      <c r="W37" s="244"/>
      <c r="X37" s="244"/>
      <c r="Y37" s="244"/>
      <c r="Z37" s="244"/>
      <c r="AA37" s="244"/>
      <c r="AB37" s="244"/>
      <c r="AC37" s="244"/>
      <c r="AD37" s="375"/>
      <c r="AE37" s="29"/>
      <c r="AF37" s="29"/>
      <c r="AG37" s="354"/>
      <c r="AH37" s="371"/>
      <c r="AI37" s="30"/>
      <c r="AJ37" s="30"/>
      <c r="AK37" s="30"/>
      <c r="AL37" s="30"/>
      <c r="AM37" s="30"/>
      <c r="AN37" s="393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61">
        <f t="shared" si="3"/>
        <v>0</v>
      </c>
      <c r="BX37" s="362">
        <f t="shared" si="4"/>
        <v>13</v>
      </c>
    </row>
    <row r="38" spans="1:76" ht="15" customHeight="1">
      <c r="A38" s="363">
        <f t="shared" si="0"/>
        <v>35</v>
      </c>
      <c r="B38" s="364">
        <v>35</v>
      </c>
      <c r="C38" s="366" t="s">
        <v>899</v>
      </c>
      <c r="D38" s="388"/>
      <c r="E38" s="388"/>
      <c r="F38" s="29"/>
      <c r="G38" s="29"/>
      <c r="H38" s="29"/>
      <c r="I38" s="29"/>
      <c r="J38" s="29"/>
      <c r="K38" s="29"/>
      <c r="L38" s="382"/>
      <c r="M38" s="29"/>
      <c r="N38" s="29"/>
      <c r="O38" s="29"/>
      <c r="P38" s="244"/>
      <c r="Q38" s="244"/>
      <c r="R38" s="244"/>
      <c r="S38" s="390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375"/>
      <c r="AE38" s="29"/>
      <c r="AF38" s="29"/>
      <c r="AG38" s="354"/>
      <c r="AH38" s="371"/>
      <c r="AI38" s="30"/>
      <c r="AJ38" s="30"/>
      <c r="AK38" s="30"/>
      <c r="AL38" s="30"/>
      <c r="AM38" s="30"/>
      <c r="AN38" s="393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>
        <v>12</v>
      </c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61">
        <f t="shared" si="3"/>
        <v>0</v>
      </c>
      <c r="BX38" s="362">
        <f t="shared" si="4"/>
        <v>12</v>
      </c>
    </row>
    <row r="39" spans="1:76" ht="15" customHeight="1">
      <c r="A39" s="363">
        <f t="shared" si="0"/>
        <v>35</v>
      </c>
      <c r="B39" s="364">
        <v>35</v>
      </c>
      <c r="C39" s="366" t="s">
        <v>94</v>
      </c>
      <c r="D39" s="388"/>
      <c r="E39" s="388"/>
      <c r="F39" s="29"/>
      <c r="G39" s="29"/>
      <c r="H39" s="29"/>
      <c r="I39" s="29"/>
      <c r="J39" s="29"/>
      <c r="K39" s="29"/>
      <c r="L39" s="382"/>
      <c r="M39" s="29"/>
      <c r="N39" s="29">
        <v>2</v>
      </c>
      <c r="O39" s="29"/>
      <c r="P39" s="244"/>
      <c r="Q39" s="244"/>
      <c r="R39" s="244"/>
      <c r="S39" s="390"/>
      <c r="T39" s="244"/>
      <c r="U39" s="244"/>
      <c r="V39" s="244"/>
      <c r="W39" s="244"/>
      <c r="X39" s="244">
        <v>10</v>
      </c>
      <c r="Y39" s="244"/>
      <c r="Z39" s="244"/>
      <c r="AA39" s="244"/>
      <c r="AB39" s="244"/>
      <c r="AC39" s="244"/>
      <c r="AD39" s="29"/>
      <c r="AE39" s="29"/>
      <c r="AF39" s="29"/>
      <c r="AG39" s="354"/>
      <c r="AH39" s="371"/>
      <c r="AI39" s="30"/>
      <c r="AJ39" s="30"/>
      <c r="AK39" s="30"/>
      <c r="AL39" s="30"/>
      <c r="AM39" s="30"/>
      <c r="AN39" s="393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61">
        <f t="shared" si="3"/>
        <v>0</v>
      </c>
      <c r="BX39" s="362">
        <f t="shared" si="4"/>
        <v>12</v>
      </c>
    </row>
    <row r="40" spans="1:76" ht="15" customHeight="1">
      <c r="A40" s="363">
        <f t="shared" ref="A40:A65" si="5">RANK(BX40,$BX$4:$BX$65,0)</f>
        <v>37</v>
      </c>
      <c r="B40" s="364">
        <v>37</v>
      </c>
      <c r="C40" s="246" t="s">
        <v>923</v>
      </c>
      <c r="D40" s="388"/>
      <c r="E40" s="388"/>
      <c r="F40" s="29"/>
      <c r="G40" s="29"/>
      <c r="H40" s="29"/>
      <c r="I40" s="29"/>
      <c r="J40" s="29"/>
      <c r="K40" s="29"/>
      <c r="L40" s="382"/>
      <c r="M40" s="29"/>
      <c r="N40" s="29"/>
      <c r="O40" s="29"/>
      <c r="P40" s="244"/>
      <c r="Q40" s="244"/>
      <c r="R40" s="244"/>
      <c r="S40" s="390"/>
      <c r="T40" s="244"/>
      <c r="U40" s="244"/>
      <c r="V40" s="244"/>
      <c r="W40" s="244"/>
      <c r="X40" s="244">
        <v>11</v>
      </c>
      <c r="Y40" s="244"/>
      <c r="Z40" s="244"/>
      <c r="AA40" s="244"/>
      <c r="AB40" s="244"/>
      <c r="AC40" s="244"/>
      <c r="AD40" s="29"/>
      <c r="AE40" s="29"/>
      <c r="AF40" s="29"/>
      <c r="AG40" s="354"/>
      <c r="AH40" s="371"/>
      <c r="AI40" s="30"/>
      <c r="AJ40" s="30"/>
      <c r="AK40" s="30"/>
      <c r="AL40" s="30"/>
      <c r="AM40" s="30"/>
      <c r="AN40" s="393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61">
        <f t="shared" si="3"/>
        <v>0</v>
      </c>
      <c r="BX40" s="362">
        <f t="shared" si="4"/>
        <v>11</v>
      </c>
    </row>
    <row r="41" spans="1:76" ht="15" customHeight="1">
      <c r="A41" s="363">
        <f t="shared" si="5"/>
        <v>38</v>
      </c>
      <c r="B41" s="364">
        <v>38</v>
      </c>
      <c r="C41" s="368" t="s">
        <v>72</v>
      </c>
      <c r="D41" s="388">
        <v>8.5</v>
      </c>
      <c r="E41" s="388"/>
      <c r="F41" s="29"/>
      <c r="G41" s="29"/>
      <c r="H41" s="29"/>
      <c r="I41" s="29"/>
      <c r="J41" s="29"/>
      <c r="K41" s="29"/>
      <c r="L41" s="382"/>
      <c r="M41" s="29"/>
      <c r="N41" s="29"/>
      <c r="O41" s="29"/>
      <c r="P41" s="244">
        <v>2</v>
      </c>
      <c r="Q41" s="244"/>
      <c r="R41" s="244" t="s">
        <v>892</v>
      </c>
      <c r="S41" s="390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9"/>
      <c r="AE41" s="29"/>
      <c r="AF41" s="29"/>
      <c r="AG41" s="354"/>
      <c r="AH41" s="371"/>
      <c r="AI41" s="30"/>
      <c r="AJ41" s="30"/>
      <c r="AK41" s="30"/>
      <c r="AL41" s="30"/>
      <c r="AM41" s="30"/>
      <c r="AN41" s="393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61">
        <f t="shared" si="3"/>
        <v>0</v>
      </c>
      <c r="BX41" s="362">
        <f t="shared" si="4"/>
        <v>10.5</v>
      </c>
    </row>
    <row r="42" spans="1:76" ht="15" customHeight="1">
      <c r="A42" s="363">
        <f t="shared" si="5"/>
        <v>39</v>
      </c>
      <c r="B42" s="364">
        <v>39</v>
      </c>
      <c r="C42" s="246" t="s">
        <v>753</v>
      </c>
      <c r="D42" s="388"/>
      <c r="E42" s="388"/>
      <c r="F42" s="29"/>
      <c r="G42" s="29"/>
      <c r="H42" s="29"/>
      <c r="I42" s="29"/>
      <c r="J42" s="29"/>
      <c r="K42" s="29"/>
      <c r="L42" s="382"/>
      <c r="M42" s="29">
        <v>5</v>
      </c>
      <c r="N42" s="29"/>
      <c r="O42" s="29"/>
      <c r="P42" s="244">
        <v>5</v>
      </c>
      <c r="Q42" s="244"/>
      <c r="R42" s="244" t="s">
        <v>892</v>
      </c>
      <c r="S42" s="390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9"/>
      <c r="AE42" s="29"/>
      <c r="AF42" s="29"/>
      <c r="AG42" s="354"/>
      <c r="AH42" s="371"/>
      <c r="AI42" s="30"/>
      <c r="AJ42" s="30"/>
      <c r="AK42" s="30"/>
      <c r="AL42" s="30"/>
      <c r="AM42" s="30"/>
      <c r="AN42" s="393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61">
        <f t="shared" si="3"/>
        <v>0</v>
      </c>
      <c r="BX42" s="362">
        <f t="shared" si="4"/>
        <v>10</v>
      </c>
    </row>
    <row r="43" spans="1:76" ht="15" customHeight="1">
      <c r="A43" s="363">
        <f t="shared" si="5"/>
        <v>40</v>
      </c>
      <c r="B43" s="364">
        <v>40</v>
      </c>
      <c r="C43" s="246" t="s">
        <v>162</v>
      </c>
      <c r="D43" s="388"/>
      <c r="E43" s="388"/>
      <c r="F43" s="29"/>
      <c r="G43" s="29"/>
      <c r="H43" s="29"/>
      <c r="I43" s="29"/>
      <c r="J43" s="29"/>
      <c r="K43" s="29"/>
      <c r="L43" s="382"/>
      <c r="M43" s="29"/>
      <c r="N43" s="29"/>
      <c r="O43" s="29"/>
      <c r="P43" s="244"/>
      <c r="Q43" s="244">
        <v>3</v>
      </c>
      <c r="R43" s="244" t="s">
        <v>892</v>
      </c>
      <c r="S43" s="390"/>
      <c r="T43" s="244">
        <v>3</v>
      </c>
      <c r="U43" s="244"/>
      <c r="V43" s="244"/>
      <c r="W43" s="244"/>
      <c r="X43" s="244"/>
      <c r="Y43" s="244"/>
      <c r="Z43" s="244"/>
      <c r="AA43" s="244"/>
      <c r="AB43" s="244"/>
      <c r="AC43" s="244"/>
      <c r="AD43" s="29"/>
      <c r="AE43" s="29"/>
      <c r="AF43" s="29"/>
      <c r="AG43" s="354"/>
      <c r="AH43" s="371"/>
      <c r="AI43" s="30"/>
      <c r="AJ43" s="30"/>
      <c r="AK43" s="30"/>
      <c r="AL43" s="30"/>
      <c r="AM43" s="30"/>
      <c r="AN43" s="393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61">
        <f t="shared" si="3"/>
        <v>0</v>
      </c>
      <c r="BX43" s="362">
        <f t="shared" si="4"/>
        <v>6</v>
      </c>
    </row>
    <row r="44" spans="1:76" ht="15" customHeight="1">
      <c r="A44" s="363">
        <f t="shared" si="5"/>
        <v>41</v>
      </c>
      <c r="B44" s="364">
        <v>42</v>
      </c>
      <c r="C44" s="246" t="s">
        <v>920</v>
      </c>
      <c r="D44" s="388"/>
      <c r="E44" s="388"/>
      <c r="F44" s="29"/>
      <c r="G44" s="29"/>
      <c r="H44" s="29"/>
      <c r="I44" s="29"/>
      <c r="J44" s="29"/>
      <c r="K44" s="29"/>
      <c r="L44" s="382"/>
      <c r="M44" s="29"/>
      <c r="N44" s="29"/>
      <c r="O44" s="29"/>
      <c r="P44" s="244"/>
      <c r="Q44" s="244"/>
      <c r="R44" s="244"/>
      <c r="S44" s="390"/>
      <c r="T44" s="244"/>
      <c r="U44" s="244"/>
      <c r="V44" s="244"/>
      <c r="W44" s="244">
        <v>5</v>
      </c>
      <c r="X44" s="244"/>
      <c r="Y44" s="244"/>
      <c r="Z44" s="244"/>
      <c r="AA44" s="244"/>
      <c r="AB44" s="244"/>
      <c r="AC44" s="244"/>
      <c r="AD44" s="29"/>
      <c r="AE44" s="29"/>
      <c r="AF44" s="29"/>
      <c r="AG44" s="354"/>
      <c r="AH44" s="371"/>
      <c r="AI44" s="30"/>
      <c r="AJ44" s="30"/>
      <c r="AK44" s="30"/>
      <c r="AL44" s="30"/>
      <c r="AM44" s="30"/>
      <c r="AN44" s="393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61">
        <f t="shared" si="3"/>
        <v>0</v>
      </c>
      <c r="BX44" s="362">
        <f t="shared" si="4"/>
        <v>5</v>
      </c>
    </row>
    <row r="45" spans="1:76" ht="15" customHeight="1">
      <c r="A45" s="363">
        <f t="shared" si="5"/>
        <v>42</v>
      </c>
      <c r="B45" s="364">
        <v>43</v>
      </c>
      <c r="C45" s="368" t="s">
        <v>57</v>
      </c>
      <c r="D45" s="388"/>
      <c r="E45" s="388"/>
      <c r="F45" s="29"/>
      <c r="G45" s="29"/>
      <c r="H45" s="29"/>
      <c r="I45" s="29"/>
      <c r="J45" s="29"/>
      <c r="K45" s="29"/>
      <c r="L45" s="382"/>
      <c r="M45" s="29"/>
      <c r="N45" s="29"/>
      <c r="O45" s="29"/>
      <c r="P45" s="244">
        <v>4</v>
      </c>
      <c r="Q45" s="244"/>
      <c r="R45" s="244" t="s">
        <v>892</v>
      </c>
      <c r="S45" s="390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9"/>
      <c r="AE45" s="29"/>
      <c r="AF45" s="29"/>
      <c r="AG45" s="354"/>
      <c r="AH45" s="371"/>
      <c r="AI45" s="30"/>
      <c r="AJ45" s="30"/>
      <c r="AK45" s="30"/>
      <c r="AL45" s="30"/>
      <c r="AM45" s="30"/>
      <c r="AN45" s="393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61">
        <f t="shared" si="3"/>
        <v>0</v>
      </c>
      <c r="BX45" s="362">
        <f t="shared" si="4"/>
        <v>4</v>
      </c>
    </row>
    <row r="46" spans="1:76" ht="15" customHeight="1">
      <c r="A46" s="363">
        <f t="shared" si="5"/>
        <v>43</v>
      </c>
      <c r="B46" s="364">
        <v>44</v>
      </c>
      <c r="C46" s="246" t="s">
        <v>110</v>
      </c>
      <c r="D46" s="388"/>
      <c r="E46" s="388"/>
      <c r="F46" s="29"/>
      <c r="G46" s="29"/>
      <c r="H46" s="29"/>
      <c r="I46" s="29"/>
      <c r="J46" s="29"/>
      <c r="K46" s="29"/>
      <c r="L46" s="382"/>
      <c r="M46" s="29"/>
      <c r="N46" s="29">
        <v>3</v>
      </c>
      <c r="O46" s="29"/>
      <c r="P46" s="244"/>
      <c r="Q46" s="244"/>
      <c r="R46" s="244" t="s">
        <v>892</v>
      </c>
      <c r="S46" s="390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9"/>
      <c r="AE46" s="29"/>
      <c r="AF46" s="29"/>
      <c r="AG46" s="354"/>
      <c r="AH46" s="371"/>
      <c r="AI46" s="30"/>
      <c r="AJ46" s="30"/>
      <c r="AK46" s="30"/>
      <c r="AL46" s="30"/>
      <c r="AM46" s="30"/>
      <c r="AN46" s="393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61">
        <f t="shared" si="3"/>
        <v>0</v>
      </c>
      <c r="BX46" s="362">
        <f t="shared" si="4"/>
        <v>3</v>
      </c>
    </row>
    <row r="47" spans="1:76" ht="15" customHeight="1">
      <c r="A47" s="363">
        <f t="shared" si="5"/>
        <v>44</v>
      </c>
      <c r="B47" s="364">
        <v>45</v>
      </c>
      <c r="C47" s="246" t="s">
        <v>868</v>
      </c>
      <c r="D47" s="388"/>
      <c r="E47" s="388"/>
      <c r="F47" s="29"/>
      <c r="G47" s="29"/>
      <c r="H47" s="29"/>
      <c r="I47" s="29"/>
      <c r="J47" s="29"/>
      <c r="K47" s="29"/>
      <c r="L47" s="382"/>
      <c r="M47" s="29"/>
      <c r="N47" s="29"/>
      <c r="O47" s="29">
        <v>2</v>
      </c>
      <c r="P47" s="244"/>
      <c r="Q47" s="244"/>
      <c r="R47" s="244"/>
      <c r="S47" s="390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9"/>
      <c r="AE47" s="29"/>
      <c r="AF47" s="29"/>
      <c r="AG47" s="354"/>
      <c r="AH47" s="371"/>
      <c r="AI47" s="30"/>
      <c r="AJ47" s="30"/>
      <c r="AK47" s="30"/>
      <c r="AL47" s="30"/>
      <c r="AM47" s="30"/>
      <c r="AN47" s="393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61">
        <f t="shared" si="3"/>
        <v>0</v>
      </c>
      <c r="BX47" s="362">
        <f t="shared" si="4"/>
        <v>2</v>
      </c>
    </row>
    <row r="48" spans="1:76" ht="15" customHeight="1">
      <c r="A48" s="363">
        <f>RANK(BX48,$BX$4:$BX$65,0)</f>
        <v>44</v>
      </c>
      <c r="B48" s="364">
        <v>45</v>
      </c>
      <c r="C48" s="246" t="s">
        <v>880</v>
      </c>
      <c r="D48" s="388"/>
      <c r="E48" s="388"/>
      <c r="F48" s="29"/>
      <c r="G48" s="29"/>
      <c r="H48" s="29"/>
      <c r="I48" s="29"/>
      <c r="J48" s="29"/>
      <c r="K48" s="29"/>
      <c r="L48" s="382"/>
      <c r="M48" s="29"/>
      <c r="N48" s="29"/>
      <c r="O48" s="29"/>
      <c r="P48" s="244"/>
      <c r="Q48" s="244"/>
      <c r="R48" s="244"/>
      <c r="S48" s="390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9"/>
      <c r="AE48" s="29"/>
      <c r="AF48" s="29"/>
      <c r="AG48" s="354"/>
      <c r="AH48" s="371"/>
      <c r="AI48" s="30"/>
      <c r="AJ48" s="30"/>
      <c r="AK48" s="30"/>
      <c r="AL48" s="30"/>
      <c r="AM48" s="30"/>
      <c r="AN48" s="393"/>
      <c r="AO48" s="30"/>
      <c r="AP48" s="30"/>
      <c r="AQ48" s="30"/>
      <c r="AR48" s="30"/>
      <c r="AS48" s="30"/>
      <c r="AT48" s="30"/>
      <c r="AU48" s="30"/>
      <c r="AV48" s="30"/>
      <c r="AW48" s="30">
        <v>2</v>
      </c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61">
        <f t="shared" si="3"/>
        <v>0</v>
      </c>
      <c r="BX48" s="362">
        <f t="shared" si="4"/>
        <v>2</v>
      </c>
    </row>
    <row r="49" spans="1:76" ht="15" customHeight="1">
      <c r="A49" s="363">
        <f t="shared" si="5"/>
        <v>44</v>
      </c>
      <c r="B49" s="364">
        <v>45</v>
      </c>
      <c r="C49" s="246" t="s">
        <v>849</v>
      </c>
      <c r="D49" s="388"/>
      <c r="E49" s="388"/>
      <c r="F49" s="29"/>
      <c r="G49" s="29"/>
      <c r="H49" s="29"/>
      <c r="I49" s="29"/>
      <c r="J49" s="29"/>
      <c r="K49" s="29"/>
      <c r="L49" s="382"/>
      <c r="M49" s="29"/>
      <c r="N49" s="29"/>
      <c r="O49" s="29"/>
      <c r="P49" s="244"/>
      <c r="Q49" s="244"/>
      <c r="R49" s="244"/>
      <c r="S49" s="390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9"/>
      <c r="AE49" s="29"/>
      <c r="AF49" s="29"/>
      <c r="AG49" s="354"/>
      <c r="AH49" s="371"/>
      <c r="AI49" s="30"/>
      <c r="AJ49" s="30"/>
      <c r="AK49" s="30"/>
      <c r="AL49" s="30"/>
      <c r="AM49" s="30"/>
      <c r="AN49" s="393"/>
      <c r="AO49" s="30"/>
      <c r="AP49" s="30">
        <v>2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61">
        <f t="shared" si="3"/>
        <v>0</v>
      </c>
      <c r="BX49" s="362">
        <f t="shared" si="4"/>
        <v>2</v>
      </c>
    </row>
    <row r="50" spans="1:76" ht="15" customHeight="1">
      <c r="A50" s="363">
        <f t="shared" si="5"/>
        <v>44</v>
      </c>
      <c r="B50" s="364">
        <v>45</v>
      </c>
      <c r="C50" s="246" t="s">
        <v>399</v>
      </c>
      <c r="D50" s="388"/>
      <c r="E50" s="388"/>
      <c r="F50" s="29"/>
      <c r="G50" s="29"/>
      <c r="H50" s="29"/>
      <c r="I50" s="29"/>
      <c r="J50" s="29"/>
      <c r="K50" s="29"/>
      <c r="L50" s="382"/>
      <c r="M50" s="29"/>
      <c r="N50" s="29"/>
      <c r="O50" s="29"/>
      <c r="P50" s="244"/>
      <c r="Q50" s="244"/>
      <c r="R50" s="244" t="s">
        <v>892</v>
      </c>
      <c r="S50" s="390"/>
      <c r="T50" s="244">
        <v>2</v>
      </c>
      <c r="U50" s="244"/>
      <c r="V50" s="244"/>
      <c r="W50" s="244"/>
      <c r="X50" s="244"/>
      <c r="Y50" s="244"/>
      <c r="Z50" s="244"/>
      <c r="AA50" s="244"/>
      <c r="AB50" s="244"/>
      <c r="AC50" s="244"/>
      <c r="AD50" s="29"/>
      <c r="AE50" s="29"/>
      <c r="AF50" s="29"/>
      <c r="AG50" s="354"/>
      <c r="AH50" s="371"/>
      <c r="AI50" s="30"/>
      <c r="AJ50" s="30"/>
      <c r="AK50" s="30"/>
      <c r="AL50" s="30"/>
      <c r="AM50" s="30"/>
      <c r="AN50" s="393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61">
        <f t="shared" si="3"/>
        <v>0</v>
      </c>
      <c r="BX50" s="362">
        <f t="shared" si="4"/>
        <v>2</v>
      </c>
    </row>
    <row r="51" spans="1:76" ht="15" customHeight="1">
      <c r="A51" s="363">
        <f t="shared" si="5"/>
        <v>44</v>
      </c>
      <c r="B51" s="364">
        <v>45</v>
      </c>
      <c r="C51" s="246" t="s">
        <v>294</v>
      </c>
      <c r="D51" s="388"/>
      <c r="E51" s="388"/>
      <c r="F51" s="29"/>
      <c r="G51" s="29"/>
      <c r="H51" s="29"/>
      <c r="I51" s="29"/>
      <c r="J51" s="29"/>
      <c r="K51" s="29"/>
      <c r="L51" s="382"/>
      <c r="M51" s="29"/>
      <c r="N51" s="29"/>
      <c r="O51" s="29"/>
      <c r="P51" s="244"/>
      <c r="Q51" s="244"/>
      <c r="R51" s="244"/>
      <c r="S51" s="390"/>
      <c r="T51" s="244"/>
      <c r="U51" s="244"/>
      <c r="V51" s="244"/>
      <c r="W51" s="244"/>
      <c r="X51" s="244">
        <v>2</v>
      </c>
      <c r="Y51" s="244"/>
      <c r="Z51" s="244"/>
      <c r="AA51" s="244"/>
      <c r="AB51" s="244"/>
      <c r="AC51" s="244"/>
      <c r="AD51" s="29"/>
      <c r="AE51" s="29"/>
      <c r="AF51" s="29"/>
      <c r="AG51" s="354"/>
      <c r="AH51" s="371"/>
      <c r="AI51" s="30"/>
      <c r="AJ51" s="30"/>
      <c r="AK51" s="30"/>
      <c r="AL51" s="30"/>
      <c r="AM51" s="30"/>
      <c r="AN51" s="393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61">
        <f t="shared" si="3"/>
        <v>0</v>
      </c>
      <c r="BX51" s="362">
        <f t="shared" si="4"/>
        <v>2</v>
      </c>
    </row>
    <row r="52" spans="1:76" ht="15" customHeight="1">
      <c r="A52" s="363">
        <f t="shared" si="5"/>
        <v>49</v>
      </c>
      <c r="B52" s="364">
        <v>50</v>
      </c>
      <c r="C52" s="246" t="s">
        <v>885</v>
      </c>
      <c r="D52" s="388"/>
      <c r="E52" s="388"/>
      <c r="F52" s="29"/>
      <c r="G52" s="29"/>
      <c r="H52" s="29"/>
      <c r="I52" s="29"/>
      <c r="J52" s="29"/>
      <c r="K52" s="29"/>
      <c r="L52" s="382"/>
      <c r="M52" s="29"/>
      <c r="N52" s="29"/>
      <c r="O52" s="29"/>
      <c r="P52" s="244"/>
      <c r="Q52" s="244">
        <v>1</v>
      </c>
      <c r="R52" s="244" t="s">
        <v>892</v>
      </c>
      <c r="S52" s="390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9"/>
      <c r="AE52" s="29"/>
      <c r="AF52" s="29"/>
      <c r="AG52" s="354"/>
      <c r="AH52" s="371"/>
      <c r="AI52" s="30"/>
      <c r="AJ52" s="30"/>
      <c r="AK52" s="30"/>
      <c r="AL52" s="30"/>
      <c r="AM52" s="30"/>
      <c r="AN52" s="393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61">
        <f t="shared" si="3"/>
        <v>0</v>
      </c>
      <c r="BX52" s="362">
        <f t="shared" si="4"/>
        <v>1</v>
      </c>
    </row>
    <row r="53" spans="1:76" ht="15" customHeight="1">
      <c r="A53" s="363">
        <f t="shared" si="5"/>
        <v>49</v>
      </c>
      <c r="B53" s="364">
        <v>50</v>
      </c>
      <c r="C53" s="246" t="s">
        <v>613</v>
      </c>
      <c r="D53" s="388"/>
      <c r="E53" s="388"/>
      <c r="F53" s="29"/>
      <c r="G53" s="29"/>
      <c r="H53" s="29"/>
      <c r="I53" s="29"/>
      <c r="J53" s="29"/>
      <c r="K53" s="29"/>
      <c r="L53" s="382"/>
      <c r="M53" s="29"/>
      <c r="N53" s="29"/>
      <c r="O53" s="29"/>
      <c r="P53" s="244"/>
      <c r="Q53" s="244"/>
      <c r="R53" s="244"/>
      <c r="S53" s="390"/>
      <c r="T53" s="244">
        <v>1</v>
      </c>
      <c r="U53" s="244"/>
      <c r="V53" s="244"/>
      <c r="W53" s="244"/>
      <c r="X53" s="244"/>
      <c r="Y53" s="244"/>
      <c r="Z53" s="244"/>
      <c r="AA53" s="244"/>
      <c r="AB53" s="244"/>
      <c r="AC53" s="244"/>
      <c r="AD53" s="29"/>
      <c r="AE53" s="29"/>
      <c r="AF53" s="29"/>
      <c r="AG53" s="354"/>
      <c r="AH53" s="371"/>
      <c r="AI53" s="30"/>
      <c r="AJ53" s="30"/>
      <c r="AK53" s="30"/>
      <c r="AL53" s="30"/>
      <c r="AM53" s="30"/>
      <c r="AN53" s="393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61">
        <f t="shared" si="3"/>
        <v>0</v>
      </c>
      <c r="BX53" s="362">
        <f t="shared" si="4"/>
        <v>1</v>
      </c>
    </row>
    <row r="54" spans="1:76" ht="15" customHeight="1">
      <c r="A54" s="363">
        <f t="shared" si="5"/>
        <v>51</v>
      </c>
      <c r="B54" s="364">
        <v>52</v>
      </c>
      <c r="C54" s="246" t="s">
        <v>675</v>
      </c>
      <c r="D54" s="388">
        <v>0.5</v>
      </c>
      <c r="E54" s="388"/>
      <c r="F54" s="29"/>
      <c r="G54" s="29"/>
      <c r="H54" s="29"/>
      <c r="I54" s="29"/>
      <c r="J54" s="29"/>
      <c r="K54" s="29"/>
      <c r="L54" s="382"/>
      <c r="M54" s="29"/>
      <c r="N54" s="29"/>
      <c r="O54" s="29"/>
      <c r="P54" s="244"/>
      <c r="Q54" s="244"/>
      <c r="R54" s="244" t="s">
        <v>892</v>
      </c>
      <c r="S54" s="390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9"/>
      <c r="AE54" s="29"/>
      <c r="AF54" s="29"/>
      <c r="AG54" s="354"/>
      <c r="AH54" s="371"/>
      <c r="AI54" s="30"/>
      <c r="AJ54" s="30"/>
      <c r="AK54" s="30"/>
      <c r="AL54" s="30"/>
      <c r="AM54" s="30"/>
      <c r="AN54" s="393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61">
        <f t="shared" si="3"/>
        <v>0</v>
      </c>
      <c r="BX54" s="362">
        <f t="shared" si="4"/>
        <v>0.5</v>
      </c>
    </row>
    <row r="55" spans="1:76" ht="15" customHeight="1">
      <c r="A55" s="363">
        <f>RANK(BX55,$BX$4:$BX$65,0)</f>
        <v>52</v>
      </c>
      <c r="B55" s="364">
        <v>40</v>
      </c>
      <c r="C55" s="366" t="s">
        <v>823</v>
      </c>
      <c r="D55" s="388"/>
      <c r="E55" s="388"/>
      <c r="F55" s="29"/>
      <c r="G55" s="29"/>
      <c r="H55" s="29"/>
      <c r="I55" s="29"/>
      <c r="J55" s="29"/>
      <c r="K55" s="29"/>
      <c r="L55" s="382"/>
      <c r="M55" s="29"/>
      <c r="N55" s="29"/>
      <c r="O55" s="29"/>
      <c r="P55" s="244"/>
      <c r="Q55" s="244"/>
      <c r="R55" s="244" t="s">
        <v>892</v>
      </c>
      <c r="S55" s="390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9"/>
      <c r="AE55" s="29"/>
      <c r="AF55" s="29"/>
      <c r="AG55" s="354"/>
      <c r="AH55" s="371"/>
      <c r="AI55" s="30"/>
      <c r="AJ55" s="30"/>
      <c r="AK55" s="30"/>
      <c r="AL55" s="30"/>
      <c r="AM55" s="30"/>
      <c r="AN55" s="393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61">
        <f t="shared" si="3"/>
        <v>0</v>
      </c>
      <c r="BX55" s="362">
        <f t="shared" si="4"/>
        <v>0</v>
      </c>
    </row>
    <row r="56" spans="1:76" ht="15" customHeight="1">
      <c r="A56" s="363">
        <f t="shared" si="5"/>
        <v>52</v>
      </c>
      <c r="B56" s="364">
        <v>53</v>
      </c>
      <c r="C56" s="246" t="s">
        <v>778</v>
      </c>
      <c r="D56" s="388"/>
      <c r="E56" s="388"/>
      <c r="F56" s="29"/>
      <c r="G56" s="29"/>
      <c r="H56" s="29"/>
      <c r="I56" s="29"/>
      <c r="J56" s="29"/>
      <c r="K56" s="29"/>
      <c r="L56" s="382"/>
      <c r="M56" s="29"/>
      <c r="N56" s="29"/>
      <c r="O56" s="29"/>
      <c r="P56" s="244"/>
      <c r="Q56" s="244"/>
      <c r="R56" s="244" t="s">
        <v>892</v>
      </c>
      <c r="S56" s="390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9"/>
      <c r="AE56" s="29"/>
      <c r="AF56" s="29"/>
      <c r="AG56" s="354"/>
      <c r="AH56" s="371"/>
      <c r="AI56" s="30"/>
      <c r="AJ56" s="30"/>
      <c r="AK56" s="30"/>
      <c r="AL56" s="30"/>
      <c r="AM56" s="30"/>
      <c r="AN56" s="393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61">
        <f t="shared" si="3"/>
        <v>0</v>
      </c>
      <c r="BX56" s="362">
        <f t="shared" si="4"/>
        <v>0</v>
      </c>
    </row>
    <row r="57" spans="1:76" ht="15" customHeight="1">
      <c r="A57" s="363">
        <f t="shared" si="5"/>
        <v>52</v>
      </c>
      <c r="B57" s="364">
        <v>53</v>
      </c>
      <c r="C57" s="246" t="s">
        <v>181</v>
      </c>
      <c r="D57" s="388"/>
      <c r="E57" s="388"/>
      <c r="F57" s="29"/>
      <c r="G57" s="29"/>
      <c r="H57" s="29"/>
      <c r="I57" s="29"/>
      <c r="J57" s="29"/>
      <c r="K57" s="29"/>
      <c r="L57" s="382"/>
      <c r="M57" s="29"/>
      <c r="N57" s="29"/>
      <c r="O57" s="29"/>
      <c r="P57" s="244"/>
      <c r="Q57" s="244"/>
      <c r="R57" s="244" t="s">
        <v>892</v>
      </c>
      <c r="S57" s="390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9"/>
      <c r="AE57" s="29"/>
      <c r="AF57" s="29"/>
      <c r="AG57" s="354"/>
      <c r="AH57" s="371"/>
      <c r="AI57" s="30"/>
      <c r="AJ57" s="30"/>
      <c r="AK57" s="30"/>
      <c r="AL57" s="30"/>
      <c r="AM57" s="30"/>
      <c r="AN57" s="393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61">
        <f t="shared" si="3"/>
        <v>0</v>
      </c>
      <c r="BX57" s="362">
        <f t="shared" si="4"/>
        <v>0</v>
      </c>
    </row>
    <row r="58" spans="1:76" ht="15" customHeight="1">
      <c r="A58" s="363">
        <f t="shared" si="5"/>
        <v>52</v>
      </c>
      <c r="B58" s="364">
        <v>53</v>
      </c>
      <c r="C58" s="246" t="s">
        <v>756</v>
      </c>
      <c r="D58" s="388"/>
      <c r="E58" s="388"/>
      <c r="F58" s="29"/>
      <c r="G58" s="29"/>
      <c r="H58" s="29"/>
      <c r="I58" s="29"/>
      <c r="J58" s="29"/>
      <c r="K58" s="29"/>
      <c r="L58" s="382"/>
      <c r="M58" s="29"/>
      <c r="N58" s="29"/>
      <c r="O58" s="29"/>
      <c r="P58" s="244"/>
      <c r="Q58" s="244"/>
      <c r="R58" s="244" t="s">
        <v>892</v>
      </c>
      <c r="S58" s="390"/>
      <c r="T58" s="244"/>
      <c r="U58" s="244"/>
      <c r="V58" s="244"/>
      <c r="W58" s="244"/>
      <c r="X58" s="244"/>
      <c r="Y58" s="244"/>
      <c r="Z58" s="244"/>
      <c r="AA58" s="244"/>
      <c r="AB58" s="244"/>
      <c r="AC58" s="29"/>
      <c r="AD58" s="29"/>
      <c r="AE58" s="29"/>
      <c r="AF58" s="29"/>
      <c r="AG58" s="354"/>
      <c r="AH58" s="371"/>
      <c r="AI58" s="30"/>
      <c r="AJ58" s="30"/>
      <c r="AK58" s="30"/>
      <c r="AL58" s="30"/>
      <c r="AM58" s="30"/>
      <c r="AN58" s="393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61">
        <f t="shared" si="3"/>
        <v>0</v>
      </c>
      <c r="BX58" s="362">
        <f t="shared" si="4"/>
        <v>0</v>
      </c>
    </row>
    <row r="59" spans="1:76" ht="15" customHeight="1">
      <c r="A59" s="363">
        <f t="shared" si="5"/>
        <v>52</v>
      </c>
      <c r="B59" s="364">
        <v>53</v>
      </c>
      <c r="C59" s="369" t="s">
        <v>390</v>
      </c>
      <c r="D59" s="388"/>
      <c r="E59" s="388"/>
      <c r="F59" s="29"/>
      <c r="G59" s="29"/>
      <c r="H59" s="29"/>
      <c r="I59" s="29"/>
      <c r="J59" s="29"/>
      <c r="K59" s="29"/>
      <c r="L59" s="382"/>
      <c r="M59" s="29"/>
      <c r="N59" s="29"/>
      <c r="O59" s="29"/>
      <c r="P59" s="244"/>
      <c r="Q59" s="244"/>
      <c r="R59" s="244" t="s">
        <v>892</v>
      </c>
      <c r="S59" s="390"/>
      <c r="T59" s="244"/>
      <c r="U59" s="244"/>
      <c r="V59" s="244"/>
      <c r="W59" s="244"/>
      <c r="X59" s="244"/>
      <c r="Y59" s="244"/>
      <c r="Z59" s="244"/>
      <c r="AA59" s="244"/>
      <c r="AB59" s="244"/>
      <c r="AC59" s="29"/>
      <c r="AD59" s="29"/>
      <c r="AE59" s="29"/>
      <c r="AF59" s="29"/>
      <c r="AG59" s="354"/>
      <c r="AH59" s="371"/>
      <c r="AI59" s="30"/>
      <c r="AJ59" s="30"/>
      <c r="AK59" s="30"/>
      <c r="AL59" s="30"/>
      <c r="AM59" s="30"/>
      <c r="AN59" s="393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61">
        <f t="shared" si="3"/>
        <v>0</v>
      </c>
      <c r="BX59" s="362">
        <f t="shared" si="4"/>
        <v>0</v>
      </c>
    </row>
    <row r="60" spans="1:76" ht="15" customHeight="1">
      <c r="A60" s="363">
        <f t="shared" si="5"/>
        <v>52</v>
      </c>
      <c r="B60" s="364">
        <v>53</v>
      </c>
      <c r="C60" s="246" t="s">
        <v>164</v>
      </c>
      <c r="D60" s="388"/>
      <c r="E60" s="388"/>
      <c r="F60" s="29"/>
      <c r="G60" s="29"/>
      <c r="H60" s="29"/>
      <c r="I60" s="29"/>
      <c r="J60" s="29"/>
      <c r="K60" s="29"/>
      <c r="L60" s="382"/>
      <c r="M60" s="29"/>
      <c r="N60" s="29"/>
      <c r="O60" s="29"/>
      <c r="P60" s="244"/>
      <c r="Q60" s="244"/>
      <c r="R60" s="244" t="s">
        <v>892</v>
      </c>
      <c r="S60" s="390"/>
      <c r="T60" s="244"/>
      <c r="U60" s="244"/>
      <c r="V60" s="244"/>
      <c r="W60" s="244"/>
      <c r="X60" s="244"/>
      <c r="Y60" s="244"/>
      <c r="Z60" s="244"/>
      <c r="AA60" s="244"/>
      <c r="AB60" s="244"/>
      <c r="AC60" s="29"/>
      <c r="AD60" s="29"/>
      <c r="AE60" s="29"/>
      <c r="AF60" s="29"/>
      <c r="AG60" s="354"/>
      <c r="AH60" s="371"/>
      <c r="AI60" s="30"/>
      <c r="AJ60" s="30"/>
      <c r="AK60" s="30"/>
      <c r="AL60" s="30"/>
      <c r="AM60" s="30"/>
      <c r="AN60" s="393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61">
        <f t="shared" si="3"/>
        <v>0</v>
      </c>
      <c r="BX60" s="362">
        <f t="shared" si="4"/>
        <v>0</v>
      </c>
    </row>
    <row r="61" spans="1:76" ht="15" customHeight="1">
      <c r="A61" s="363">
        <f t="shared" si="5"/>
        <v>52</v>
      </c>
      <c r="B61" s="364">
        <v>53</v>
      </c>
      <c r="C61" s="247" t="s">
        <v>256</v>
      </c>
      <c r="D61" s="388"/>
      <c r="E61" s="388"/>
      <c r="F61" s="29"/>
      <c r="G61" s="29"/>
      <c r="H61" s="29"/>
      <c r="I61" s="29"/>
      <c r="J61" s="29"/>
      <c r="K61" s="29"/>
      <c r="L61" s="382"/>
      <c r="M61" s="29"/>
      <c r="N61" s="29"/>
      <c r="O61" s="29"/>
      <c r="P61" s="29"/>
      <c r="Q61" s="29"/>
      <c r="R61" s="29" t="s">
        <v>892</v>
      </c>
      <c r="S61" s="391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354"/>
      <c r="AH61" s="371"/>
      <c r="AI61" s="30"/>
      <c r="AJ61" s="30"/>
      <c r="AK61" s="30"/>
      <c r="AL61" s="30"/>
      <c r="AM61" s="30"/>
      <c r="AN61" s="393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61">
        <f t="shared" si="3"/>
        <v>0</v>
      </c>
      <c r="BX61" s="362">
        <f t="shared" si="4"/>
        <v>0</v>
      </c>
    </row>
    <row r="62" spans="1:76" ht="15" customHeight="1">
      <c r="A62" s="363">
        <f t="shared" si="5"/>
        <v>52</v>
      </c>
      <c r="B62" s="364">
        <v>53</v>
      </c>
      <c r="C62" s="246" t="s">
        <v>470</v>
      </c>
      <c r="D62" s="388"/>
      <c r="E62" s="388"/>
      <c r="F62" s="29"/>
      <c r="G62" s="29"/>
      <c r="H62" s="29"/>
      <c r="I62" s="29"/>
      <c r="J62" s="29"/>
      <c r="K62" s="29"/>
      <c r="L62" s="382"/>
      <c r="M62" s="29"/>
      <c r="N62" s="29"/>
      <c r="O62" s="29"/>
      <c r="P62" s="29"/>
      <c r="Q62" s="29"/>
      <c r="R62" s="29"/>
      <c r="S62" s="391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354"/>
      <c r="AH62" s="371"/>
      <c r="AI62" s="30"/>
      <c r="AJ62" s="30"/>
      <c r="AK62" s="30"/>
      <c r="AL62" s="30"/>
      <c r="AM62" s="30"/>
      <c r="AN62" s="393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61">
        <f t="shared" si="3"/>
        <v>0</v>
      </c>
      <c r="BX62" s="362">
        <f t="shared" si="4"/>
        <v>0</v>
      </c>
    </row>
    <row r="63" spans="1:76" ht="15" customHeight="1">
      <c r="A63" s="363">
        <f t="shared" si="5"/>
        <v>52</v>
      </c>
      <c r="B63" s="364">
        <v>53</v>
      </c>
      <c r="C63" s="368" t="s">
        <v>695</v>
      </c>
      <c r="D63" s="388"/>
      <c r="E63" s="388"/>
      <c r="F63" s="29"/>
      <c r="G63" s="29"/>
      <c r="H63" s="29"/>
      <c r="I63" s="29"/>
      <c r="J63" s="29"/>
      <c r="K63" s="29"/>
      <c r="L63" s="382"/>
      <c r="M63" s="29"/>
      <c r="N63" s="29"/>
      <c r="O63" s="29"/>
      <c r="P63" s="29"/>
      <c r="Q63" s="29"/>
      <c r="R63" s="29"/>
      <c r="S63" s="391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354"/>
      <c r="AH63" s="371"/>
      <c r="AI63" s="30"/>
      <c r="AJ63" s="30"/>
      <c r="AK63" s="30"/>
      <c r="AL63" s="30"/>
      <c r="AM63" s="30"/>
      <c r="AN63" s="393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61">
        <f t="shared" si="3"/>
        <v>0</v>
      </c>
      <c r="BX63" s="362">
        <f t="shared" si="4"/>
        <v>0</v>
      </c>
    </row>
    <row r="64" spans="1:76" ht="15" customHeight="1">
      <c r="A64" s="363">
        <f t="shared" si="5"/>
        <v>52</v>
      </c>
      <c r="B64" s="364">
        <v>53</v>
      </c>
      <c r="C64" s="366" t="s">
        <v>529</v>
      </c>
      <c r="D64" s="388"/>
      <c r="E64" s="388"/>
      <c r="F64" s="29"/>
      <c r="G64" s="29"/>
      <c r="H64" s="29"/>
      <c r="I64" s="29"/>
      <c r="J64" s="29"/>
      <c r="K64" s="29"/>
      <c r="L64" s="382"/>
      <c r="M64" s="29"/>
      <c r="N64" s="29"/>
      <c r="O64" s="29"/>
      <c r="P64" s="29"/>
      <c r="Q64" s="29"/>
      <c r="R64" s="29"/>
      <c r="S64" s="391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354"/>
      <c r="AH64" s="371"/>
      <c r="AI64" s="30"/>
      <c r="AJ64" s="30"/>
      <c r="AK64" s="30"/>
      <c r="AL64" s="30"/>
      <c r="AM64" s="30"/>
      <c r="AN64" s="393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61">
        <f t="shared" si="3"/>
        <v>0</v>
      </c>
      <c r="BX64" s="362">
        <f t="shared" si="4"/>
        <v>0</v>
      </c>
    </row>
    <row r="65" spans="1:76" ht="15" customHeight="1">
      <c r="A65" s="363">
        <f t="shared" si="5"/>
        <v>52</v>
      </c>
      <c r="B65" s="364">
        <v>53</v>
      </c>
      <c r="C65" s="367" t="s">
        <v>389</v>
      </c>
      <c r="D65" s="388"/>
      <c r="E65" s="388"/>
      <c r="F65" s="29"/>
      <c r="G65" s="29"/>
      <c r="H65" s="29"/>
      <c r="I65" s="29"/>
      <c r="J65" s="29"/>
      <c r="K65" s="29"/>
      <c r="L65" s="382"/>
      <c r="M65" s="29"/>
      <c r="N65" s="29"/>
      <c r="O65" s="29"/>
      <c r="P65" s="29"/>
      <c r="Q65" s="29"/>
      <c r="R65" s="29"/>
      <c r="S65" s="391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354"/>
      <c r="AH65" s="371"/>
      <c r="AI65" s="30"/>
      <c r="AJ65" s="30"/>
      <c r="AK65" s="30"/>
      <c r="AL65" s="30"/>
      <c r="AM65" s="30"/>
      <c r="AN65" s="393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61">
        <f t="shared" si="3"/>
        <v>0</v>
      </c>
      <c r="BX65" s="362">
        <f t="shared" si="4"/>
        <v>0</v>
      </c>
    </row>
    <row r="66" spans="1:76" ht="13.5" thickBot="1">
      <c r="C66" s="302"/>
    </row>
    <row r="67" spans="1:76" ht="15.95" customHeight="1" thickBot="1">
      <c r="D67" s="341"/>
      <c r="E67" s="342" t="s">
        <v>32</v>
      </c>
      <c r="F67" s="342"/>
      <c r="G67" s="342"/>
      <c r="H67" s="342"/>
      <c r="I67" s="343"/>
      <c r="J67" s="343"/>
      <c r="K67" s="343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 t="s">
        <v>33</v>
      </c>
      <c r="AE67" s="343"/>
      <c r="AF67" s="344"/>
    </row>
    <row r="68" spans="1:76">
      <c r="D68" s="348">
        <v>11</v>
      </c>
      <c r="E68" s="351" t="s">
        <v>856</v>
      </c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1" t="s">
        <v>738</v>
      </c>
      <c r="AE68" s="350"/>
      <c r="AF68" s="350"/>
      <c r="AH68" s="338"/>
    </row>
    <row r="69" spans="1:76">
      <c r="D69" s="348">
        <v>18</v>
      </c>
      <c r="E69" s="351" t="s">
        <v>894</v>
      </c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1" t="s">
        <v>893</v>
      </c>
      <c r="AE69" s="350"/>
      <c r="AF69" s="350"/>
      <c r="AG69" s="160"/>
      <c r="AH69" s="338"/>
    </row>
    <row r="70" spans="1:76">
      <c r="D70" s="359">
        <v>1</v>
      </c>
      <c r="E70" s="299" t="s">
        <v>839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299" t="s">
        <v>838</v>
      </c>
      <c r="AE70" s="160"/>
      <c r="AF70" s="160"/>
      <c r="AG70" s="160"/>
      <c r="AH70" s="338"/>
    </row>
    <row r="71" spans="1:76">
      <c r="D71" s="359">
        <v>2</v>
      </c>
      <c r="E71" s="299" t="s">
        <v>837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299" t="s">
        <v>836</v>
      </c>
      <c r="AE71" s="160"/>
      <c r="AF71" s="160"/>
      <c r="AG71" s="160"/>
      <c r="AH71" s="338"/>
    </row>
    <row r="72" spans="1:76">
      <c r="D72" s="359">
        <v>3</v>
      </c>
      <c r="E72" s="299" t="s">
        <v>841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299" t="s">
        <v>843</v>
      </c>
      <c r="AE72" s="160"/>
      <c r="AF72" s="160"/>
      <c r="AG72" s="160"/>
      <c r="AH72" s="338"/>
    </row>
    <row r="73" spans="1:76">
      <c r="D73" s="359">
        <v>4</v>
      </c>
      <c r="E73" s="299" t="s">
        <v>842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299" t="s">
        <v>844</v>
      </c>
      <c r="AE73" s="160"/>
      <c r="AF73" s="160"/>
      <c r="AG73" s="160"/>
      <c r="AH73" s="338"/>
    </row>
    <row r="74" spans="1:76">
      <c r="D74" s="359">
        <v>5</v>
      </c>
      <c r="E74" s="299" t="s">
        <v>851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299" t="s">
        <v>852</v>
      </c>
      <c r="AE74" s="160"/>
      <c r="AF74" s="160"/>
      <c r="AG74" s="160"/>
      <c r="AH74" s="338"/>
    </row>
    <row r="75" spans="1:76">
      <c r="D75" s="359">
        <v>6</v>
      </c>
      <c r="E75" s="299" t="s">
        <v>737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299" t="s">
        <v>853</v>
      </c>
      <c r="AE75" s="160"/>
      <c r="AF75" s="160"/>
      <c r="AG75" s="160"/>
      <c r="AH75" s="338"/>
    </row>
    <row r="76" spans="1:76">
      <c r="D76" s="383">
        <v>7</v>
      </c>
      <c r="E76" s="384" t="s">
        <v>854</v>
      </c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4" t="s">
        <v>855</v>
      </c>
      <c r="AE76" s="385"/>
      <c r="AF76" s="385"/>
      <c r="AG76" s="160"/>
      <c r="AH76" s="338"/>
    </row>
    <row r="77" spans="1:76">
      <c r="D77" s="359">
        <v>8</v>
      </c>
      <c r="E77" s="299" t="s">
        <v>858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299" t="s">
        <v>857</v>
      </c>
      <c r="AE77" s="160"/>
      <c r="AF77" s="160"/>
      <c r="AG77" s="160"/>
      <c r="AH77" s="338"/>
    </row>
    <row r="78" spans="1:76">
      <c r="D78" s="359">
        <v>9</v>
      </c>
      <c r="E78" s="299" t="s">
        <v>865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299" t="s">
        <v>864</v>
      </c>
      <c r="AE78" s="160"/>
      <c r="AF78" s="160"/>
      <c r="AG78" s="160"/>
      <c r="AH78" s="338"/>
    </row>
    <row r="79" spans="1:76">
      <c r="D79" s="359">
        <v>10</v>
      </c>
      <c r="E79" s="299" t="s">
        <v>866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299" t="s">
        <v>867</v>
      </c>
      <c r="AE79" s="160"/>
      <c r="AF79" s="160"/>
      <c r="AG79" s="160"/>
      <c r="AH79" s="338"/>
    </row>
    <row r="80" spans="1:76">
      <c r="D80" s="359">
        <v>11</v>
      </c>
      <c r="E80" s="299" t="s">
        <v>881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299" t="s">
        <v>882</v>
      </c>
      <c r="AE80" s="160"/>
      <c r="AF80" s="160"/>
      <c r="AG80" s="160"/>
      <c r="AH80" s="338"/>
    </row>
    <row r="81" spans="4:34">
      <c r="D81" s="359">
        <v>12</v>
      </c>
      <c r="E81" s="299" t="s">
        <v>883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299" t="s">
        <v>884</v>
      </c>
      <c r="AE81" s="160"/>
      <c r="AF81" s="160"/>
      <c r="AG81" s="160"/>
      <c r="AH81" s="338"/>
    </row>
    <row r="82" spans="4:34">
      <c r="D82" s="338" t="s">
        <v>890</v>
      </c>
      <c r="E82" s="5" t="s">
        <v>886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AA82" s="160"/>
      <c r="AB82" s="160"/>
      <c r="AC82" s="160"/>
      <c r="AD82" s="299" t="s">
        <v>887</v>
      </c>
      <c r="AE82" s="160"/>
      <c r="AF82" s="160"/>
      <c r="AG82" s="160"/>
      <c r="AH82" s="338"/>
    </row>
    <row r="83" spans="4:34">
      <c r="D83" s="383" t="s">
        <v>891</v>
      </c>
      <c r="E83" s="384" t="s">
        <v>888</v>
      </c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6"/>
      <c r="W83" s="386"/>
      <c r="X83" s="385"/>
      <c r="Y83" s="386"/>
      <c r="Z83" s="385"/>
      <c r="AA83" s="385"/>
      <c r="AB83" s="385"/>
      <c r="AC83" s="385"/>
      <c r="AD83" s="384" t="s">
        <v>889</v>
      </c>
      <c r="AE83" s="385"/>
      <c r="AF83" s="385"/>
      <c r="AG83" s="160"/>
      <c r="AH83" s="338"/>
    </row>
    <row r="84" spans="4:34">
      <c r="D84" s="359">
        <v>14</v>
      </c>
      <c r="E84" s="299" t="s">
        <v>777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299" t="s">
        <v>908</v>
      </c>
      <c r="AE84" s="160"/>
      <c r="AF84" s="160"/>
      <c r="AG84" s="160"/>
      <c r="AH84" s="338"/>
    </row>
    <row r="85" spans="4:34">
      <c r="D85" s="359">
        <v>15</v>
      </c>
      <c r="E85" s="299" t="s">
        <v>909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299" t="s">
        <v>908</v>
      </c>
      <c r="AE85" s="160"/>
      <c r="AF85" s="160"/>
      <c r="AG85" s="160"/>
      <c r="AH85" s="338"/>
    </row>
    <row r="86" spans="4:34">
      <c r="D86" s="359">
        <v>16</v>
      </c>
      <c r="E86" s="299" t="s">
        <v>910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299" t="s">
        <v>911</v>
      </c>
      <c r="AE86" s="160"/>
      <c r="AF86" s="160"/>
      <c r="AG86" s="160"/>
      <c r="AH86" s="338"/>
    </row>
    <row r="87" spans="4:34">
      <c r="D87" s="359">
        <v>17</v>
      </c>
      <c r="E87" s="299" t="s">
        <v>919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299" t="s">
        <v>918</v>
      </c>
      <c r="AE87" s="160"/>
      <c r="AF87" s="160"/>
      <c r="AG87" s="160"/>
      <c r="AH87" s="338"/>
    </row>
    <row r="88" spans="4:34">
      <c r="D88" s="359">
        <v>18</v>
      </c>
      <c r="E88" s="299" t="s">
        <v>922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299" t="s">
        <v>921</v>
      </c>
      <c r="AE88" s="160"/>
      <c r="AF88" s="160"/>
      <c r="AG88" s="160"/>
      <c r="AH88" s="338"/>
    </row>
    <row r="89" spans="4:34">
      <c r="D89" s="359"/>
      <c r="E89" s="299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299"/>
      <c r="AE89" s="160"/>
      <c r="AF89" s="160"/>
      <c r="AG89" s="160"/>
      <c r="AH89" s="338"/>
    </row>
    <row r="90" spans="4:34" ht="13.5" thickBot="1">
      <c r="D90" s="359"/>
      <c r="E90" s="299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299"/>
      <c r="AE90" s="160"/>
      <c r="AF90" s="160"/>
      <c r="AG90" s="160"/>
      <c r="AH90" s="338"/>
    </row>
    <row r="91" spans="4:34" ht="13.5" thickBot="1">
      <c r="D91" s="316"/>
      <c r="E91" s="317" t="s">
        <v>373</v>
      </c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 t="s">
        <v>33</v>
      </c>
      <c r="AF91" s="330"/>
      <c r="AH91" s="338"/>
    </row>
    <row r="92" spans="4:34">
      <c r="D92" s="348" t="s">
        <v>142</v>
      </c>
      <c r="E92" s="349" t="s">
        <v>863</v>
      </c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1" t="s">
        <v>735</v>
      </c>
      <c r="AE92" s="350"/>
      <c r="AF92" s="350"/>
    </row>
    <row r="93" spans="4:34">
      <c r="D93" s="348" t="s">
        <v>664</v>
      </c>
      <c r="E93" s="349" t="s">
        <v>907</v>
      </c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1" t="s">
        <v>796</v>
      </c>
      <c r="AE93" s="350"/>
      <c r="AF93" s="350"/>
    </row>
    <row r="94" spans="4:34">
      <c r="D94" s="345" t="s">
        <v>822</v>
      </c>
      <c r="E94" s="286" t="s">
        <v>826</v>
      </c>
      <c r="AD94" s="299" t="s">
        <v>827</v>
      </c>
    </row>
    <row r="95" spans="4:34">
      <c r="D95" s="345" t="s">
        <v>825</v>
      </c>
      <c r="E95" s="286" t="s">
        <v>828</v>
      </c>
      <c r="AD95" s="299" t="s">
        <v>829</v>
      </c>
    </row>
    <row r="96" spans="4:34">
      <c r="D96" s="338" t="s">
        <v>3</v>
      </c>
      <c r="E96" s="286" t="s">
        <v>831</v>
      </c>
      <c r="AD96" s="299" t="s">
        <v>832</v>
      </c>
    </row>
    <row r="97" spans="4:32">
      <c r="D97" s="338" t="s">
        <v>4</v>
      </c>
      <c r="E97" s="286" t="s">
        <v>698</v>
      </c>
      <c r="AD97" s="299" t="s">
        <v>833</v>
      </c>
    </row>
    <row r="98" spans="4:32">
      <c r="D98" s="338" t="s">
        <v>5</v>
      </c>
      <c r="E98" s="286" t="s">
        <v>834</v>
      </c>
      <c r="AD98" s="299" t="s">
        <v>835</v>
      </c>
    </row>
    <row r="99" spans="4:32">
      <c r="D99" s="376" t="s">
        <v>6</v>
      </c>
      <c r="E99" s="377" t="s">
        <v>846</v>
      </c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9" t="s">
        <v>845</v>
      </c>
      <c r="AE99" s="378"/>
      <c r="AF99" s="378"/>
    </row>
    <row r="100" spans="4:32">
      <c r="D100" s="338" t="s">
        <v>123</v>
      </c>
      <c r="E100" s="286" t="s">
        <v>850</v>
      </c>
      <c r="AD100" s="299" t="s">
        <v>845</v>
      </c>
    </row>
    <row r="101" spans="4:32">
      <c r="D101" s="338" t="s">
        <v>7</v>
      </c>
      <c r="E101" s="286" t="s">
        <v>847</v>
      </c>
      <c r="AD101" s="299" t="s">
        <v>848</v>
      </c>
    </row>
    <row r="102" spans="4:32">
      <c r="D102" s="338" t="s">
        <v>8</v>
      </c>
      <c r="E102" s="286" t="s">
        <v>859</v>
      </c>
      <c r="AD102" s="299" t="s">
        <v>860</v>
      </c>
    </row>
    <row r="103" spans="4:32">
      <c r="D103" s="338" t="s">
        <v>9</v>
      </c>
      <c r="E103" s="286" t="s">
        <v>861</v>
      </c>
      <c r="AD103" s="299" t="s">
        <v>862</v>
      </c>
    </row>
    <row r="104" spans="4:32">
      <c r="D104" s="338" t="s">
        <v>10</v>
      </c>
      <c r="E104" s="286" t="s">
        <v>869</v>
      </c>
      <c r="AD104" s="299" t="s">
        <v>870</v>
      </c>
    </row>
    <row r="105" spans="4:32">
      <c r="D105" s="338" t="s">
        <v>36</v>
      </c>
      <c r="E105" s="286" t="s">
        <v>871</v>
      </c>
      <c r="AD105" s="299" t="s">
        <v>872</v>
      </c>
    </row>
    <row r="106" spans="4:32">
      <c r="D106" s="338" t="s">
        <v>494</v>
      </c>
      <c r="E106" s="286" t="s">
        <v>873</v>
      </c>
      <c r="AD106" s="299" t="s">
        <v>874</v>
      </c>
    </row>
    <row r="107" spans="4:32">
      <c r="D107" s="338" t="s">
        <v>11</v>
      </c>
      <c r="E107" s="286" t="s">
        <v>875</v>
      </c>
      <c r="AD107" s="299" t="s">
        <v>876</v>
      </c>
    </row>
    <row r="108" spans="4:32">
      <c r="D108" s="338" t="s">
        <v>12</v>
      </c>
      <c r="E108" s="286" t="s">
        <v>877</v>
      </c>
      <c r="AD108" s="299" t="s">
        <v>878</v>
      </c>
    </row>
    <row r="109" spans="4:32">
      <c r="D109" s="338" t="s">
        <v>142</v>
      </c>
      <c r="E109" s="286" t="s">
        <v>895</v>
      </c>
      <c r="AD109" s="299" t="s">
        <v>896</v>
      </c>
    </row>
    <row r="110" spans="4:32">
      <c r="D110" s="338" t="s">
        <v>148</v>
      </c>
      <c r="E110" s="286" t="s">
        <v>897</v>
      </c>
      <c r="AD110" s="299" t="s">
        <v>898</v>
      </c>
    </row>
    <row r="111" spans="4:32">
      <c r="D111" s="338" t="s">
        <v>13</v>
      </c>
      <c r="E111" s="286" t="s">
        <v>900</v>
      </c>
      <c r="AD111" s="299" t="s">
        <v>901</v>
      </c>
    </row>
    <row r="112" spans="4:32">
      <c r="D112" s="338" t="s">
        <v>166</v>
      </c>
      <c r="E112" s="286" t="s">
        <v>902</v>
      </c>
      <c r="AD112" s="299" t="s">
        <v>898</v>
      </c>
    </row>
    <row r="113" spans="4:30">
      <c r="D113" s="338" t="s">
        <v>171</v>
      </c>
      <c r="E113" s="286" t="s">
        <v>903</v>
      </c>
      <c r="AD113" s="299" t="s">
        <v>904</v>
      </c>
    </row>
    <row r="114" spans="4:30">
      <c r="D114" s="338" t="s">
        <v>176</v>
      </c>
      <c r="E114" s="286" t="s">
        <v>905</v>
      </c>
      <c r="AD114" s="299" t="s">
        <v>906</v>
      </c>
    </row>
    <row r="115" spans="4:30">
      <c r="D115" s="338" t="s">
        <v>182</v>
      </c>
      <c r="E115" s="286" t="s">
        <v>903</v>
      </c>
      <c r="AD115" s="299" t="s">
        <v>915</v>
      </c>
    </row>
    <row r="116" spans="4:30">
      <c r="D116" s="338" t="s">
        <v>635</v>
      </c>
      <c r="E116" s="286" t="s">
        <v>916</v>
      </c>
      <c r="AD116" s="299" t="s">
        <v>917</v>
      </c>
    </row>
    <row r="117" spans="4:30">
      <c r="D117" s="338" t="s">
        <v>38</v>
      </c>
      <c r="E117" s="286" t="s">
        <v>924</v>
      </c>
      <c r="AD117" s="299" t="s">
        <v>925</v>
      </c>
    </row>
    <row r="118" spans="4:30">
      <c r="D118" s="338" t="s">
        <v>188</v>
      </c>
      <c r="E118" s="286" t="s">
        <v>926</v>
      </c>
      <c r="AD118" s="299" t="s">
        <v>927</v>
      </c>
    </row>
    <row r="119" spans="4:30">
      <c r="D119" s="338" t="s">
        <v>39</v>
      </c>
      <c r="E119" s="286" t="s">
        <v>928</v>
      </c>
      <c r="AD119" s="299" t="s">
        <v>929</v>
      </c>
    </row>
    <row r="120" spans="4:30">
      <c r="D120" s="338" t="s">
        <v>936</v>
      </c>
      <c r="E120" s="286" t="s">
        <v>930</v>
      </c>
      <c r="AD120" s="299" t="s">
        <v>931</v>
      </c>
    </row>
    <row r="121" spans="4:30">
      <c r="D121" s="338" t="s">
        <v>937</v>
      </c>
      <c r="E121" s="286" t="s">
        <v>932</v>
      </c>
      <c r="AD121" s="299" t="s">
        <v>933</v>
      </c>
    </row>
    <row r="122" spans="4:30">
      <c r="D122" s="338" t="s">
        <v>649</v>
      </c>
      <c r="E122" s="286" t="s">
        <v>934</v>
      </c>
      <c r="AD122" s="299" t="s">
        <v>935</v>
      </c>
    </row>
    <row r="123" spans="4:30">
      <c r="D123" s="338" t="s">
        <v>653</v>
      </c>
      <c r="E123" s="286" t="s">
        <v>938</v>
      </c>
      <c r="AD123" s="299" t="s">
        <v>939</v>
      </c>
    </row>
    <row r="124" spans="4:30">
      <c r="D124" s="338" t="s">
        <v>658</v>
      </c>
      <c r="E124" s="286" t="s">
        <v>940</v>
      </c>
      <c r="AD124" s="299" t="s">
        <v>941</v>
      </c>
    </row>
    <row r="125" spans="4:30">
      <c r="D125" s="338" t="s">
        <v>660</v>
      </c>
      <c r="E125" s="286" t="s">
        <v>943</v>
      </c>
      <c r="AD125" s="299" t="s">
        <v>942</v>
      </c>
    </row>
    <row r="126" spans="4:30">
      <c r="D126" s="338"/>
      <c r="E126" s="286"/>
      <c r="AD126" s="299"/>
    </row>
  </sheetData>
  <sortState ref="B3:BX65">
    <sortCondition descending="1" ref="BX3:BX65"/>
  </sortState>
  <mergeCells count="1">
    <mergeCell ref="A2:BX2"/>
  </mergeCells>
  <conditionalFormatting sqref="C1:C1048576">
    <cfRule type="duplicateValues" dxfId="0" priority="1"/>
  </conditionalFormatting>
  <pageMargins left="0.75" right="0.75" top="1" bottom="1" header="0.5" footer="0.5"/>
  <pageSetup paperSize="9" scale="30" fitToHeight="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33"/>
  <sheetViews>
    <sheetView topLeftCell="A2" zoomScale="90" zoomScaleNormal="90" zoomScaleSheetLayoutView="70" workbookViewId="0">
      <selection activeCell="H95" sqref="H95"/>
    </sheetView>
  </sheetViews>
  <sheetFormatPr defaultRowHeight="12.75"/>
  <cols>
    <col min="1" max="1" width="8.42578125" customWidth="1"/>
    <col min="2" max="2" width="6.85546875" customWidth="1"/>
    <col min="3" max="3" width="24.28515625" customWidth="1"/>
    <col min="4" max="4" width="5.85546875" customWidth="1"/>
    <col min="5" max="5" width="5.7109375" customWidth="1"/>
    <col min="6" max="6" width="6.42578125" customWidth="1"/>
    <col min="7" max="11" width="4.7109375" customWidth="1"/>
    <col min="12" max="12" width="5" customWidth="1"/>
    <col min="13" max="21" width="4.7109375" customWidth="1"/>
    <col min="22" max="22" width="6.28515625" customWidth="1"/>
    <col min="23" max="23" width="5.85546875" customWidth="1"/>
    <col min="24" max="39" width="4.7109375" customWidth="1"/>
    <col min="40" max="40" width="6" customWidth="1"/>
    <col min="41" max="41" width="4.7109375" customWidth="1"/>
    <col min="42" max="42" width="5.140625" customWidth="1"/>
    <col min="43" max="43" width="6.7109375" customWidth="1"/>
    <col min="44" max="50" width="4.7109375" customWidth="1"/>
    <col min="51" max="51" width="6.140625" customWidth="1"/>
    <col min="52" max="52" width="4.7109375" customWidth="1"/>
    <col min="53" max="53" width="6.7109375" customWidth="1"/>
    <col min="54" max="54" width="6.140625" customWidth="1"/>
    <col min="55" max="59" width="4.7109375" customWidth="1"/>
    <col min="60" max="60" width="7.7109375" customWidth="1"/>
    <col min="61" max="61" width="6.28515625" customWidth="1"/>
    <col min="62" max="62" width="4.7109375" customWidth="1"/>
    <col min="63" max="63" width="5.42578125" customWidth="1"/>
    <col min="64" max="72" width="4.7109375" customWidth="1"/>
    <col min="73" max="73" width="6" customWidth="1"/>
    <col min="74" max="74" width="4.7109375" customWidth="1"/>
    <col min="75" max="75" width="5.85546875" customWidth="1"/>
    <col min="76" max="78" width="4.7109375" customWidth="1"/>
    <col min="79" max="79" width="6.140625" customWidth="1"/>
    <col min="80" max="82" width="4.7109375" customWidth="1"/>
    <col min="83" max="83" width="11.5703125" customWidth="1"/>
    <col min="84" max="84" width="13.42578125" customWidth="1"/>
  </cols>
  <sheetData>
    <row r="1" spans="1:84" ht="12.75" hidden="1" customHeight="1">
      <c r="A1" s="337" t="s">
        <v>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F1" s="311"/>
    </row>
    <row r="2" spans="1:84" ht="81" customHeight="1" thickBot="1">
      <c r="A2" s="527" t="s">
        <v>687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  <c r="BO2" s="527"/>
      <c r="BP2" s="527"/>
      <c r="BQ2" s="527"/>
      <c r="BR2" s="527"/>
      <c r="BS2" s="527"/>
      <c r="BT2" s="527"/>
      <c r="BU2" s="527"/>
      <c r="BV2" s="527"/>
      <c r="BW2" s="527"/>
      <c r="BX2" s="527"/>
      <c r="BY2" s="527"/>
      <c r="BZ2" s="527"/>
      <c r="CA2" s="527"/>
      <c r="CB2" s="527"/>
      <c r="CC2" s="527"/>
      <c r="CD2" s="527"/>
      <c r="CE2" s="527"/>
      <c r="CF2" s="527"/>
    </row>
    <row r="3" spans="1:84" ht="28.5" customHeight="1" thickBot="1">
      <c r="A3" s="322" t="s">
        <v>585</v>
      </c>
      <c r="B3" s="323" t="s">
        <v>536</v>
      </c>
      <c r="C3" s="324" t="s">
        <v>0</v>
      </c>
      <c r="D3" s="340" t="s">
        <v>595</v>
      </c>
      <c r="E3" s="346">
        <v>1</v>
      </c>
      <c r="F3" s="347">
        <v>2</v>
      </c>
      <c r="G3" s="346">
        <v>3</v>
      </c>
      <c r="H3" s="346">
        <v>4</v>
      </c>
      <c r="I3" s="346">
        <v>5</v>
      </c>
      <c r="J3" s="346">
        <v>6</v>
      </c>
      <c r="K3" s="346">
        <v>7</v>
      </c>
      <c r="L3" s="346">
        <v>8</v>
      </c>
      <c r="M3" s="346">
        <v>9</v>
      </c>
      <c r="N3" s="346">
        <v>10</v>
      </c>
      <c r="O3" s="352">
        <v>11</v>
      </c>
      <c r="P3" s="346">
        <v>12</v>
      </c>
      <c r="Q3" s="346">
        <v>13</v>
      </c>
      <c r="R3" s="346">
        <v>14</v>
      </c>
      <c r="S3" s="346">
        <v>15</v>
      </c>
      <c r="T3" s="346">
        <v>16</v>
      </c>
      <c r="U3" s="346">
        <v>17</v>
      </c>
      <c r="V3" s="352">
        <v>18</v>
      </c>
      <c r="W3" s="346">
        <v>19</v>
      </c>
      <c r="X3" s="346">
        <v>20</v>
      </c>
      <c r="Y3" s="346">
        <v>21</v>
      </c>
      <c r="Z3" s="346">
        <v>22</v>
      </c>
      <c r="AA3" s="346">
        <v>23</v>
      </c>
      <c r="AB3" s="346">
        <v>24</v>
      </c>
      <c r="AC3" s="346"/>
      <c r="AD3" s="346"/>
      <c r="AE3" s="346"/>
      <c r="AF3" s="346"/>
      <c r="AG3" s="346"/>
      <c r="AH3" s="346"/>
      <c r="AI3" s="346"/>
      <c r="AJ3" s="346"/>
      <c r="AK3" s="346" t="s">
        <v>3</v>
      </c>
      <c r="AL3" s="346" t="s">
        <v>4</v>
      </c>
      <c r="AM3" s="346" t="s">
        <v>5</v>
      </c>
      <c r="AN3" s="346" t="s">
        <v>121</v>
      </c>
      <c r="AO3" s="346" t="s">
        <v>6</v>
      </c>
      <c r="AP3" s="346" t="s">
        <v>7</v>
      </c>
      <c r="AQ3" s="346" t="s">
        <v>8</v>
      </c>
      <c r="AR3" s="346" t="s">
        <v>9</v>
      </c>
      <c r="AS3" s="346" t="s">
        <v>10</v>
      </c>
      <c r="AT3" s="346" t="s">
        <v>475</v>
      </c>
      <c r="AU3" s="346" t="s">
        <v>476</v>
      </c>
      <c r="AV3" s="346" t="s">
        <v>495</v>
      </c>
      <c r="AW3" s="346" t="s">
        <v>496</v>
      </c>
      <c r="AX3" s="346" t="s">
        <v>11</v>
      </c>
      <c r="AY3" s="346" t="s">
        <v>12</v>
      </c>
      <c r="AZ3" s="352" t="s">
        <v>142</v>
      </c>
      <c r="BA3" s="346" t="s">
        <v>143</v>
      </c>
      <c r="BB3" s="346" t="s">
        <v>148</v>
      </c>
      <c r="BC3" s="346" t="s">
        <v>13</v>
      </c>
      <c r="BD3" s="346" t="s">
        <v>166</v>
      </c>
      <c r="BE3" s="346" t="s">
        <v>171</v>
      </c>
      <c r="BF3" s="346" t="s">
        <v>176</v>
      </c>
      <c r="BG3" s="346" t="s">
        <v>182</v>
      </c>
      <c r="BH3" s="346" t="s">
        <v>635</v>
      </c>
      <c r="BI3" s="346" t="s">
        <v>38</v>
      </c>
      <c r="BJ3" s="346" t="s">
        <v>188</v>
      </c>
      <c r="BK3" s="346" t="s">
        <v>339</v>
      </c>
      <c r="BL3" s="346" t="s">
        <v>649</v>
      </c>
      <c r="BM3" s="346" t="s">
        <v>653</v>
      </c>
      <c r="BN3" s="346" t="s">
        <v>658</v>
      </c>
      <c r="BO3" s="346" t="s">
        <v>660</v>
      </c>
      <c r="BP3" s="352" t="s">
        <v>664</v>
      </c>
      <c r="BQ3" s="346" t="s">
        <v>678</v>
      </c>
      <c r="BR3" s="346" t="s">
        <v>682</v>
      </c>
      <c r="BS3" s="346" t="s">
        <v>683</v>
      </c>
      <c r="BT3" s="346" t="s">
        <v>800</v>
      </c>
      <c r="BU3" s="346" t="s">
        <v>801</v>
      </c>
      <c r="BV3" s="346" t="s">
        <v>802</v>
      </c>
      <c r="BW3" s="346" t="s">
        <v>812</v>
      </c>
      <c r="BX3" s="346" t="s">
        <v>813</v>
      </c>
      <c r="BY3" s="346" t="s">
        <v>814</v>
      </c>
      <c r="BZ3" s="346" t="s">
        <v>821</v>
      </c>
      <c r="CA3" s="346" t="s">
        <v>822</v>
      </c>
      <c r="CB3" s="346" t="s">
        <v>825</v>
      </c>
      <c r="CC3" s="346"/>
      <c r="CD3" s="346"/>
      <c r="CE3" s="336" t="s">
        <v>586</v>
      </c>
      <c r="CF3" s="326" t="s">
        <v>587</v>
      </c>
    </row>
    <row r="4" spans="1:84" ht="15" customHeight="1">
      <c r="A4" s="363">
        <f t="shared" ref="A4:A50" si="0">RANK(CF4,$CF$4:$CF$50,0)</f>
        <v>1</v>
      </c>
      <c r="B4" s="364">
        <v>1</v>
      </c>
      <c r="C4" s="365" t="s">
        <v>53</v>
      </c>
      <c r="D4" s="328"/>
      <c r="E4" s="16"/>
      <c r="F4" s="16"/>
      <c r="G4" s="16"/>
      <c r="H4" s="16"/>
      <c r="I4" s="16"/>
      <c r="J4" s="16"/>
      <c r="K4" s="16"/>
      <c r="L4" s="16"/>
      <c r="M4" s="16"/>
      <c r="N4" s="16"/>
      <c r="O4" s="357"/>
      <c r="P4" s="16"/>
      <c r="Q4" s="16"/>
      <c r="R4" s="16"/>
      <c r="S4" s="16"/>
      <c r="T4" s="16"/>
      <c r="U4" s="16"/>
      <c r="V4" s="357"/>
      <c r="W4" s="16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16"/>
      <c r="AI4" s="16"/>
      <c r="AJ4" s="16"/>
      <c r="AK4" s="313">
        <v>196</v>
      </c>
      <c r="AL4" s="313">
        <v>136</v>
      </c>
      <c r="AM4" s="313">
        <v>78</v>
      </c>
      <c r="AN4" s="313">
        <v>10.5</v>
      </c>
      <c r="AO4" s="313"/>
      <c r="AP4" s="313">
        <v>104</v>
      </c>
      <c r="AQ4" s="313">
        <v>76</v>
      </c>
      <c r="AR4" s="313">
        <v>56</v>
      </c>
      <c r="AS4" s="313"/>
      <c r="AT4" s="313">
        <v>58</v>
      </c>
      <c r="AU4" s="313">
        <v>26</v>
      </c>
      <c r="AV4" s="313">
        <v>58.5</v>
      </c>
      <c r="AW4" s="313">
        <v>38.5</v>
      </c>
      <c r="AX4" s="313">
        <v>26</v>
      </c>
      <c r="AY4" s="313">
        <v>139</v>
      </c>
      <c r="AZ4" s="353">
        <v>500</v>
      </c>
      <c r="BA4" s="313">
        <v>50</v>
      </c>
      <c r="BB4" s="313">
        <v>131.5</v>
      </c>
      <c r="BC4" s="313">
        <v>100</v>
      </c>
      <c r="BD4" s="16">
        <v>260</v>
      </c>
      <c r="BE4" s="16">
        <v>142</v>
      </c>
      <c r="BF4" s="313"/>
      <c r="BG4" s="313">
        <v>160</v>
      </c>
      <c r="BH4" s="313">
        <v>109</v>
      </c>
      <c r="BI4" s="313">
        <v>98.5</v>
      </c>
      <c r="BJ4" s="313">
        <v>22.5</v>
      </c>
      <c r="BK4" s="313">
        <v>109</v>
      </c>
      <c r="BL4" s="313"/>
      <c r="BM4" s="16">
        <v>129</v>
      </c>
      <c r="BN4" s="16"/>
      <c r="BO4" s="313">
        <v>50</v>
      </c>
      <c r="BP4" s="370"/>
      <c r="BQ4" s="313">
        <v>10</v>
      </c>
      <c r="BR4" s="313">
        <v>9</v>
      </c>
      <c r="BS4" s="313">
        <v>70</v>
      </c>
      <c r="BT4" s="313">
        <v>83</v>
      </c>
      <c r="BU4" s="313">
        <v>261</v>
      </c>
      <c r="BV4" s="313"/>
      <c r="BW4" s="16">
        <v>80.5</v>
      </c>
      <c r="BX4" s="16"/>
      <c r="BY4" s="313">
        <v>76</v>
      </c>
      <c r="BZ4" s="313"/>
      <c r="CA4" s="313">
        <v>108.5</v>
      </c>
      <c r="CB4" s="313"/>
      <c r="CC4" s="313"/>
      <c r="CD4" s="313"/>
      <c r="CE4" s="361">
        <f>SUM(AC4:AJ4)+SUM(CA4:CD4)</f>
        <v>108.5</v>
      </c>
      <c r="CF4" s="362">
        <f t="shared" ref="CF4:CF50" si="1">SUM(D4:CD4)</f>
        <v>3562</v>
      </c>
    </row>
    <row r="5" spans="1:84" ht="15" customHeight="1">
      <c r="A5" s="363">
        <f t="shared" si="0"/>
        <v>2</v>
      </c>
      <c r="B5" s="364">
        <v>2</v>
      </c>
      <c r="C5" s="366" t="s">
        <v>131</v>
      </c>
      <c r="D5" s="329">
        <v>9</v>
      </c>
      <c r="E5" s="1">
        <v>9</v>
      </c>
      <c r="F5" s="1"/>
      <c r="G5" s="1"/>
      <c r="H5" s="1"/>
      <c r="I5" s="1"/>
      <c r="J5" s="1"/>
      <c r="K5" s="1"/>
      <c r="L5" s="1"/>
      <c r="M5" s="1"/>
      <c r="N5" s="1"/>
      <c r="O5" s="358">
        <v>23</v>
      </c>
      <c r="P5" s="1"/>
      <c r="Q5" s="1"/>
      <c r="R5" s="1"/>
      <c r="S5" s="1"/>
      <c r="T5" s="1"/>
      <c r="U5" s="1"/>
      <c r="V5" s="358"/>
      <c r="W5" s="1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1"/>
      <c r="AI5" s="1"/>
      <c r="AJ5" s="1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54"/>
      <c r="BA5" s="30"/>
      <c r="BB5" s="30">
        <v>97.5</v>
      </c>
      <c r="BC5" s="30">
        <v>35.5</v>
      </c>
      <c r="BD5" s="1">
        <v>100</v>
      </c>
      <c r="BE5" s="1">
        <v>123</v>
      </c>
      <c r="BF5" s="30"/>
      <c r="BG5" s="30">
        <v>84</v>
      </c>
      <c r="BH5" s="30">
        <v>99</v>
      </c>
      <c r="BI5" s="30">
        <v>36.5</v>
      </c>
      <c r="BJ5" s="30">
        <v>63.5</v>
      </c>
      <c r="BK5" s="30">
        <v>79</v>
      </c>
      <c r="BL5" s="30">
        <v>34</v>
      </c>
      <c r="BM5" s="1"/>
      <c r="BN5" s="1">
        <v>22</v>
      </c>
      <c r="BO5" s="30"/>
      <c r="BP5" s="371">
        <v>500</v>
      </c>
      <c r="BQ5" s="30"/>
      <c r="BR5" s="30"/>
      <c r="BS5" s="30">
        <v>50</v>
      </c>
      <c r="BT5" s="30">
        <v>44</v>
      </c>
      <c r="BU5" s="30"/>
      <c r="BV5" s="30">
        <v>42</v>
      </c>
      <c r="BW5" s="1"/>
      <c r="BX5" s="1"/>
      <c r="BY5" s="30"/>
      <c r="BZ5" s="30"/>
      <c r="CA5" s="30"/>
      <c r="CB5" s="30"/>
      <c r="CC5" s="30"/>
      <c r="CD5" s="30"/>
      <c r="CE5" s="361">
        <f t="shared" ref="CE5:CE50" si="2">SUM(AC5:AJ5)+SUM(CA5:CD5)</f>
        <v>0</v>
      </c>
      <c r="CF5" s="362">
        <f t="shared" si="1"/>
        <v>1451</v>
      </c>
    </row>
    <row r="6" spans="1:84" ht="15" customHeight="1">
      <c r="A6" s="363">
        <f t="shared" si="0"/>
        <v>3</v>
      </c>
      <c r="B6" s="364">
        <v>3</v>
      </c>
      <c r="C6" s="246" t="s">
        <v>65</v>
      </c>
      <c r="D6" s="329"/>
      <c r="E6" s="1"/>
      <c r="F6" s="1"/>
      <c r="G6" s="1"/>
      <c r="H6" s="1"/>
      <c r="I6" s="1">
        <v>20</v>
      </c>
      <c r="J6" s="1">
        <v>12</v>
      </c>
      <c r="K6" s="1">
        <v>10</v>
      </c>
      <c r="L6" s="1"/>
      <c r="M6" s="1"/>
      <c r="N6" s="1">
        <v>54</v>
      </c>
      <c r="O6" s="358">
        <v>97</v>
      </c>
      <c r="P6" s="1">
        <v>13</v>
      </c>
      <c r="Q6" s="1">
        <v>17</v>
      </c>
      <c r="R6" s="1">
        <v>5</v>
      </c>
      <c r="S6" s="1"/>
      <c r="T6" s="1">
        <v>17</v>
      </c>
      <c r="U6" s="1">
        <v>63.5</v>
      </c>
      <c r="V6" s="358">
        <v>27</v>
      </c>
      <c r="W6" s="1">
        <v>27</v>
      </c>
      <c r="X6" s="29"/>
      <c r="Y6" s="29">
        <v>27</v>
      </c>
      <c r="Z6" s="29">
        <v>10</v>
      </c>
      <c r="AA6" s="29">
        <v>11</v>
      </c>
      <c r="AB6" s="29">
        <v>7</v>
      </c>
      <c r="AC6" s="29"/>
      <c r="AD6" s="29"/>
      <c r="AE6" s="29"/>
      <c r="AF6" s="29"/>
      <c r="AG6" s="29"/>
      <c r="AH6" s="1"/>
      <c r="AI6" s="1"/>
      <c r="AJ6" s="1"/>
      <c r="AK6" s="30"/>
      <c r="AL6" s="30"/>
      <c r="AM6" s="30"/>
      <c r="AN6" s="30"/>
      <c r="AO6" s="30"/>
      <c r="AP6" s="30"/>
      <c r="AQ6" s="30"/>
      <c r="AR6" s="30"/>
      <c r="AS6" s="30">
        <v>10.5</v>
      </c>
      <c r="AT6" s="30"/>
      <c r="AU6" s="30"/>
      <c r="AV6" s="30"/>
      <c r="AW6" s="30"/>
      <c r="AX6" s="30"/>
      <c r="AY6" s="30"/>
      <c r="AZ6" s="354"/>
      <c r="BA6" s="30"/>
      <c r="BB6" s="30"/>
      <c r="BC6" s="30"/>
      <c r="BD6" s="1"/>
      <c r="BE6" s="1"/>
      <c r="BF6" s="30">
        <v>34</v>
      </c>
      <c r="BG6" s="30"/>
      <c r="BH6" s="30"/>
      <c r="BI6" s="30"/>
      <c r="BJ6" s="30"/>
      <c r="BK6" s="30">
        <v>96</v>
      </c>
      <c r="BL6" s="30"/>
      <c r="BM6" s="1">
        <v>74.5</v>
      </c>
      <c r="BN6" s="1"/>
      <c r="BO6" s="30"/>
      <c r="BP6" s="371"/>
      <c r="BQ6" s="30"/>
      <c r="BR6" s="30"/>
      <c r="BS6" s="30">
        <v>76</v>
      </c>
      <c r="BT6" s="30">
        <v>70</v>
      </c>
      <c r="BU6" s="30"/>
      <c r="BV6" s="30"/>
      <c r="BW6" s="1"/>
      <c r="BX6" s="1"/>
      <c r="BY6" s="30"/>
      <c r="BZ6" s="30"/>
      <c r="CA6" s="30"/>
      <c r="CB6" s="30"/>
      <c r="CC6" s="30"/>
      <c r="CD6" s="30"/>
      <c r="CE6" s="361">
        <f t="shared" si="2"/>
        <v>0</v>
      </c>
      <c r="CF6" s="362">
        <f t="shared" si="1"/>
        <v>778.5</v>
      </c>
    </row>
    <row r="7" spans="1:84" ht="15" customHeight="1">
      <c r="A7" s="363">
        <f t="shared" si="0"/>
        <v>4</v>
      </c>
      <c r="B7" s="364">
        <v>4</v>
      </c>
      <c r="C7" s="246" t="s">
        <v>86</v>
      </c>
      <c r="D7" s="329"/>
      <c r="E7" s="1"/>
      <c r="F7" s="1"/>
      <c r="G7" s="1"/>
      <c r="H7" s="1"/>
      <c r="I7" s="1">
        <v>17</v>
      </c>
      <c r="J7" s="1"/>
      <c r="K7" s="1"/>
      <c r="L7" s="1"/>
      <c r="M7" s="1"/>
      <c r="N7" s="1"/>
      <c r="O7" s="358">
        <v>35</v>
      </c>
      <c r="P7" s="1"/>
      <c r="Q7" s="1">
        <v>10</v>
      </c>
      <c r="R7" s="1"/>
      <c r="S7" s="1"/>
      <c r="T7" s="1"/>
      <c r="U7" s="1"/>
      <c r="V7" s="358"/>
      <c r="W7" s="1">
        <v>15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1"/>
      <c r="AI7" s="1"/>
      <c r="AJ7" s="1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>
        <v>44</v>
      </c>
      <c r="AV7" s="30"/>
      <c r="AW7" s="30"/>
      <c r="AX7" s="30"/>
      <c r="AY7" s="30"/>
      <c r="AZ7" s="354"/>
      <c r="BA7" s="30"/>
      <c r="BB7" s="30"/>
      <c r="BC7" s="30">
        <v>5</v>
      </c>
      <c r="BD7" s="1"/>
      <c r="BE7" s="1"/>
      <c r="BF7" s="30"/>
      <c r="BG7" s="30"/>
      <c r="BH7" s="30"/>
      <c r="BI7" s="30">
        <v>52</v>
      </c>
      <c r="BJ7" s="30">
        <v>72.5</v>
      </c>
      <c r="BK7" s="30">
        <v>16</v>
      </c>
      <c r="BL7" s="30"/>
      <c r="BM7" s="1">
        <v>18</v>
      </c>
      <c r="BN7" s="1"/>
      <c r="BO7" s="30"/>
      <c r="BP7" s="371"/>
      <c r="BQ7" s="30"/>
      <c r="BR7" s="30"/>
      <c r="BS7" s="30">
        <v>93</v>
      </c>
      <c r="BT7" s="30">
        <v>75</v>
      </c>
      <c r="BU7" s="30">
        <v>157.5</v>
      </c>
      <c r="BV7" s="30"/>
      <c r="BW7" s="1"/>
      <c r="BX7" s="1"/>
      <c r="BY7" s="30"/>
      <c r="BZ7" s="30">
        <v>84</v>
      </c>
      <c r="CA7" s="30"/>
      <c r="CB7" s="30">
        <v>41.5</v>
      </c>
      <c r="CC7" s="30"/>
      <c r="CD7" s="30"/>
      <c r="CE7" s="361">
        <f t="shared" si="2"/>
        <v>41.5</v>
      </c>
      <c r="CF7" s="362">
        <f t="shared" si="1"/>
        <v>735.5</v>
      </c>
    </row>
    <row r="8" spans="1:84" ht="15" customHeight="1">
      <c r="A8" s="363">
        <f t="shared" si="0"/>
        <v>7</v>
      </c>
      <c r="B8" s="364">
        <v>5</v>
      </c>
      <c r="C8" s="246" t="s">
        <v>63</v>
      </c>
      <c r="D8" s="329">
        <v>18</v>
      </c>
      <c r="E8" s="1"/>
      <c r="F8" s="1"/>
      <c r="G8" s="1"/>
      <c r="H8" s="1"/>
      <c r="I8" s="1"/>
      <c r="J8" s="1"/>
      <c r="K8" s="1"/>
      <c r="L8" s="1">
        <v>4</v>
      </c>
      <c r="M8" s="1"/>
      <c r="N8" s="1">
        <v>40</v>
      </c>
      <c r="O8" s="358">
        <v>45</v>
      </c>
      <c r="P8" s="1">
        <v>18</v>
      </c>
      <c r="Q8" s="1">
        <v>11</v>
      </c>
      <c r="R8" s="1"/>
      <c r="S8" s="1"/>
      <c r="T8" s="1"/>
      <c r="U8" s="1"/>
      <c r="V8" s="358"/>
      <c r="W8" s="1"/>
      <c r="X8" s="29">
        <v>10</v>
      </c>
      <c r="Y8" s="29"/>
      <c r="Z8" s="29"/>
      <c r="AA8" s="29"/>
      <c r="AB8" s="29"/>
      <c r="AC8" s="29"/>
      <c r="AD8" s="29"/>
      <c r="AE8" s="29"/>
      <c r="AF8" s="29"/>
      <c r="AG8" s="29"/>
      <c r="AH8" s="1"/>
      <c r="AI8" s="1"/>
      <c r="AJ8" s="1"/>
      <c r="AK8" s="30"/>
      <c r="AL8" s="30"/>
      <c r="AM8" s="30"/>
      <c r="AN8" s="30"/>
      <c r="AO8" s="30">
        <v>64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54"/>
      <c r="BA8" s="30"/>
      <c r="BB8" s="30"/>
      <c r="BC8" s="30"/>
      <c r="BD8" s="1"/>
      <c r="BE8" s="1"/>
      <c r="BF8" s="30"/>
      <c r="BG8" s="30"/>
      <c r="BH8" s="30"/>
      <c r="BI8" s="30">
        <v>58.5</v>
      </c>
      <c r="BJ8" s="30">
        <v>90</v>
      </c>
      <c r="BK8" s="30">
        <v>48</v>
      </c>
      <c r="BL8" s="30"/>
      <c r="BM8" s="1">
        <v>40</v>
      </c>
      <c r="BN8" s="1"/>
      <c r="BO8" s="30"/>
      <c r="BP8" s="371"/>
      <c r="BQ8" s="30"/>
      <c r="BR8" s="30"/>
      <c r="BS8" s="30">
        <v>61</v>
      </c>
      <c r="BT8" s="30">
        <v>74</v>
      </c>
      <c r="BU8" s="30"/>
      <c r="BV8" s="30"/>
      <c r="BW8" s="1"/>
      <c r="BX8" s="1"/>
      <c r="BY8" s="30"/>
      <c r="BZ8" s="30"/>
      <c r="CA8" s="30"/>
      <c r="CB8" s="30"/>
      <c r="CC8" s="30"/>
      <c r="CD8" s="30"/>
      <c r="CE8" s="361">
        <f t="shared" si="2"/>
        <v>0</v>
      </c>
      <c r="CF8" s="362">
        <f t="shared" si="1"/>
        <v>581.5</v>
      </c>
    </row>
    <row r="9" spans="1:84" ht="15" customHeight="1">
      <c r="A9" s="363">
        <f t="shared" si="0"/>
        <v>5</v>
      </c>
      <c r="B9" s="364">
        <v>6</v>
      </c>
      <c r="C9" s="246" t="s">
        <v>62</v>
      </c>
      <c r="D9" s="329">
        <v>16.5</v>
      </c>
      <c r="E9" s="1">
        <v>20</v>
      </c>
      <c r="F9" s="1"/>
      <c r="G9" s="1"/>
      <c r="H9" s="1"/>
      <c r="I9" s="1"/>
      <c r="J9" s="1"/>
      <c r="K9" s="1">
        <v>12</v>
      </c>
      <c r="L9" s="1"/>
      <c r="M9" s="1">
        <v>16</v>
      </c>
      <c r="N9" s="1"/>
      <c r="O9" s="358">
        <v>32</v>
      </c>
      <c r="P9" s="1"/>
      <c r="Q9" s="1">
        <v>15</v>
      </c>
      <c r="R9" s="1">
        <v>2</v>
      </c>
      <c r="S9" s="1"/>
      <c r="T9" s="1"/>
      <c r="U9" s="1"/>
      <c r="V9" s="358"/>
      <c r="W9" s="1"/>
      <c r="X9" s="29">
        <v>12</v>
      </c>
      <c r="Y9" s="29"/>
      <c r="Z9" s="29"/>
      <c r="AA9" s="29"/>
      <c r="AB9" s="29"/>
      <c r="AC9" s="29"/>
      <c r="AD9" s="29"/>
      <c r="AE9" s="29"/>
      <c r="AF9" s="29"/>
      <c r="AG9" s="29"/>
      <c r="AH9" s="1"/>
      <c r="AI9" s="1"/>
      <c r="AJ9" s="1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>
        <v>14</v>
      </c>
      <c r="AV9" s="30"/>
      <c r="AW9" s="30"/>
      <c r="AX9" s="30"/>
      <c r="AY9" s="30"/>
      <c r="AZ9" s="354"/>
      <c r="BA9" s="30"/>
      <c r="BB9" s="30"/>
      <c r="BC9" s="30"/>
      <c r="BD9" s="1"/>
      <c r="BE9" s="1"/>
      <c r="BF9" s="30">
        <v>50</v>
      </c>
      <c r="BG9" s="30">
        <v>92</v>
      </c>
      <c r="BH9" s="30"/>
      <c r="BI9" s="30">
        <v>93</v>
      </c>
      <c r="BJ9" s="30">
        <v>86</v>
      </c>
      <c r="BK9" s="30">
        <v>68</v>
      </c>
      <c r="BL9" s="30"/>
      <c r="BM9" s="1">
        <v>87</v>
      </c>
      <c r="BN9" s="1"/>
      <c r="BO9" s="30"/>
      <c r="BP9" s="371"/>
      <c r="BQ9" s="30"/>
      <c r="BR9" s="30"/>
      <c r="BS9" s="30"/>
      <c r="BT9" s="30">
        <v>2</v>
      </c>
      <c r="BU9" s="30"/>
      <c r="BV9" s="30"/>
      <c r="BW9" s="1"/>
      <c r="BX9" s="1">
        <v>52</v>
      </c>
      <c r="BY9" s="30"/>
      <c r="BZ9" s="30"/>
      <c r="CA9" s="30"/>
      <c r="CB9" s="30"/>
      <c r="CC9" s="30"/>
      <c r="CD9" s="30"/>
      <c r="CE9" s="361">
        <f t="shared" si="2"/>
        <v>0</v>
      </c>
      <c r="CF9" s="362">
        <f t="shared" si="1"/>
        <v>669.5</v>
      </c>
    </row>
    <row r="10" spans="1:84" ht="15" customHeight="1">
      <c r="A10" s="363">
        <f t="shared" si="0"/>
        <v>6</v>
      </c>
      <c r="B10" s="364">
        <v>7</v>
      </c>
      <c r="C10" s="246" t="s">
        <v>694</v>
      </c>
      <c r="D10" s="329">
        <v>22.5</v>
      </c>
      <c r="E10" s="1">
        <v>6</v>
      </c>
      <c r="F10" s="1">
        <v>13</v>
      </c>
      <c r="G10" s="1">
        <v>20</v>
      </c>
      <c r="H10" s="1">
        <v>14</v>
      </c>
      <c r="I10" s="1">
        <v>13</v>
      </c>
      <c r="J10" s="1"/>
      <c r="K10" s="1"/>
      <c r="L10" s="1">
        <v>13</v>
      </c>
      <c r="M10" s="1">
        <v>5</v>
      </c>
      <c r="N10" s="1">
        <v>74</v>
      </c>
      <c r="O10" s="358">
        <v>133</v>
      </c>
      <c r="P10" s="1"/>
      <c r="Q10" s="1">
        <v>9</v>
      </c>
      <c r="R10" s="1">
        <v>17</v>
      </c>
      <c r="S10" s="1"/>
      <c r="T10" s="1"/>
      <c r="U10" s="1">
        <v>61</v>
      </c>
      <c r="V10" s="358">
        <v>51</v>
      </c>
      <c r="W10" s="1"/>
      <c r="X10" s="29"/>
      <c r="Y10" s="29"/>
      <c r="Z10" s="29"/>
      <c r="AA10" s="29">
        <v>18</v>
      </c>
      <c r="AB10" s="29">
        <v>14</v>
      </c>
      <c r="AC10" s="29"/>
      <c r="AD10" s="29"/>
      <c r="AE10" s="29"/>
      <c r="AF10" s="29"/>
      <c r="AG10" s="29"/>
      <c r="AH10" s="1"/>
      <c r="AI10" s="1"/>
      <c r="AJ10" s="1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54"/>
      <c r="BA10" s="30"/>
      <c r="BB10" s="30"/>
      <c r="BC10" s="30"/>
      <c r="BD10" s="1"/>
      <c r="BE10" s="1"/>
      <c r="BF10" s="30"/>
      <c r="BG10" s="30"/>
      <c r="BH10" s="30"/>
      <c r="BI10" s="30">
        <v>75</v>
      </c>
      <c r="BJ10" s="30"/>
      <c r="BK10" s="30"/>
      <c r="BL10" s="30"/>
      <c r="BM10" s="1">
        <v>4</v>
      </c>
      <c r="BN10" s="1"/>
      <c r="BO10" s="30"/>
      <c r="BP10" s="371"/>
      <c r="BQ10" s="30"/>
      <c r="BR10" s="30"/>
      <c r="BS10" s="30"/>
      <c r="BT10" s="30">
        <v>48</v>
      </c>
      <c r="BU10" s="30"/>
      <c r="BV10" s="30"/>
      <c r="BW10" s="1"/>
      <c r="BX10" s="1"/>
      <c r="BY10" s="30"/>
      <c r="BZ10" s="30"/>
      <c r="CA10" s="30"/>
      <c r="CB10" s="30"/>
      <c r="CC10" s="30"/>
      <c r="CD10" s="30"/>
      <c r="CE10" s="361">
        <f t="shared" si="2"/>
        <v>0</v>
      </c>
      <c r="CF10" s="362">
        <f t="shared" si="1"/>
        <v>610.5</v>
      </c>
    </row>
    <row r="11" spans="1:84" ht="15" customHeight="1">
      <c r="A11" s="363">
        <f t="shared" si="0"/>
        <v>8</v>
      </c>
      <c r="B11" s="364">
        <v>8</v>
      </c>
      <c r="C11" s="367" t="s">
        <v>73</v>
      </c>
      <c r="D11" s="329">
        <v>1.5</v>
      </c>
      <c r="E11" s="1"/>
      <c r="F11" s="1">
        <v>10</v>
      </c>
      <c r="G11" s="1">
        <v>11</v>
      </c>
      <c r="H11" s="1">
        <v>8</v>
      </c>
      <c r="I11" s="1"/>
      <c r="J11" s="1"/>
      <c r="K11" s="1">
        <v>4</v>
      </c>
      <c r="L11" s="1"/>
      <c r="M11" s="1"/>
      <c r="N11" s="1">
        <v>48</v>
      </c>
      <c r="O11" s="358">
        <v>85</v>
      </c>
      <c r="P11" s="1"/>
      <c r="Q11" s="1">
        <v>13</v>
      </c>
      <c r="R11" s="1"/>
      <c r="S11" s="1">
        <v>13</v>
      </c>
      <c r="T11" s="1">
        <v>11</v>
      </c>
      <c r="U11" s="1">
        <v>76</v>
      </c>
      <c r="V11" s="358">
        <v>60</v>
      </c>
      <c r="W11" s="1">
        <v>17</v>
      </c>
      <c r="X11" s="29">
        <v>13</v>
      </c>
      <c r="Y11" s="29">
        <v>8</v>
      </c>
      <c r="Z11" s="29"/>
      <c r="AA11" s="29">
        <v>7</v>
      </c>
      <c r="AB11" s="29"/>
      <c r="AC11" s="29"/>
      <c r="AD11" s="29"/>
      <c r="AE11" s="29"/>
      <c r="AF11" s="29"/>
      <c r="AG11" s="29"/>
      <c r="AH11" s="1"/>
      <c r="AI11" s="1"/>
      <c r="AJ11" s="1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54"/>
      <c r="BA11" s="30"/>
      <c r="BB11" s="30"/>
      <c r="BC11" s="30"/>
      <c r="BD11" s="1"/>
      <c r="BE11" s="1"/>
      <c r="BF11" s="30">
        <v>54</v>
      </c>
      <c r="BG11" s="30"/>
      <c r="BH11" s="30"/>
      <c r="BI11" s="30"/>
      <c r="BJ11" s="30"/>
      <c r="BK11" s="30">
        <v>9</v>
      </c>
      <c r="BL11" s="30"/>
      <c r="BM11" s="1">
        <v>6</v>
      </c>
      <c r="BN11" s="1"/>
      <c r="BO11" s="30"/>
      <c r="BP11" s="371"/>
      <c r="BQ11" s="30"/>
      <c r="BR11" s="30"/>
      <c r="BS11" s="30">
        <v>18</v>
      </c>
      <c r="BT11" s="30">
        <v>13</v>
      </c>
      <c r="BU11" s="30"/>
      <c r="BV11" s="30"/>
      <c r="BW11" s="1"/>
      <c r="BX11" s="1"/>
      <c r="BY11" s="30"/>
      <c r="BZ11" s="30"/>
      <c r="CA11" s="30"/>
      <c r="CB11" s="30"/>
      <c r="CC11" s="30"/>
      <c r="CD11" s="30"/>
      <c r="CE11" s="361">
        <f t="shared" si="2"/>
        <v>0</v>
      </c>
      <c r="CF11" s="362">
        <f t="shared" si="1"/>
        <v>485.5</v>
      </c>
    </row>
    <row r="12" spans="1:84" ht="15" customHeight="1">
      <c r="A12" s="363">
        <f t="shared" si="0"/>
        <v>9</v>
      </c>
      <c r="B12" s="364">
        <v>9</v>
      </c>
      <c r="C12" s="246" t="s">
        <v>54</v>
      </c>
      <c r="D12" s="329">
        <v>30</v>
      </c>
      <c r="E12" s="1">
        <v>11</v>
      </c>
      <c r="F12" s="1">
        <v>15</v>
      </c>
      <c r="G12" s="1">
        <v>11</v>
      </c>
      <c r="H12" s="1">
        <v>12</v>
      </c>
      <c r="I12" s="1">
        <v>15</v>
      </c>
      <c r="J12" s="1"/>
      <c r="K12" s="1">
        <v>20</v>
      </c>
      <c r="L12" s="1"/>
      <c r="M12" s="1"/>
      <c r="N12" s="1">
        <v>44</v>
      </c>
      <c r="O12" s="358">
        <v>100</v>
      </c>
      <c r="P12" s="1"/>
      <c r="Q12" s="1">
        <v>20</v>
      </c>
      <c r="R12" s="1"/>
      <c r="S12" s="1"/>
      <c r="T12" s="1">
        <v>1</v>
      </c>
      <c r="U12" s="1">
        <v>35.5</v>
      </c>
      <c r="V12" s="358">
        <v>33</v>
      </c>
      <c r="W12" s="1"/>
      <c r="X12" s="29"/>
      <c r="Y12" s="29"/>
      <c r="Z12" s="29"/>
      <c r="AA12" s="29">
        <v>13</v>
      </c>
      <c r="AB12" s="29"/>
      <c r="AC12" s="29"/>
      <c r="AD12" s="29"/>
      <c r="AE12" s="29"/>
      <c r="AF12" s="29"/>
      <c r="AG12" s="29"/>
      <c r="AH12" s="1"/>
      <c r="AI12" s="1"/>
      <c r="AJ12" s="1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54"/>
      <c r="BA12" s="30"/>
      <c r="BB12" s="30"/>
      <c r="BC12" s="30"/>
      <c r="BD12" s="1"/>
      <c r="BE12" s="1"/>
      <c r="BF12" s="30"/>
      <c r="BG12" s="30"/>
      <c r="BH12" s="30"/>
      <c r="BI12" s="30"/>
      <c r="BJ12" s="30"/>
      <c r="BK12" s="30">
        <v>4</v>
      </c>
      <c r="BL12" s="30"/>
      <c r="BM12" s="1">
        <v>58</v>
      </c>
      <c r="BN12" s="1"/>
      <c r="BO12" s="30"/>
      <c r="BP12" s="371"/>
      <c r="BQ12" s="30"/>
      <c r="BR12" s="30"/>
      <c r="BS12" s="30"/>
      <c r="BT12" s="30"/>
      <c r="BU12" s="30"/>
      <c r="BV12" s="30"/>
      <c r="BW12" s="1"/>
      <c r="BX12" s="1"/>
      <c r="BY12" s="30"/>
      <c r="BZ12" s="30"/>
      <c r="CA12" s="30"/>
      <c r="CB12" s="30"/>
      <c r="CC12" s="30"/>
      <c r="CD12" s="30"/>
      <c r="CE12" s="361">
        <f t="shared" si="2"/>
        <v>0</v>
      </c>
      <c r="CF12" s="362">
        <f t="shared" si="1"/>
        <v>422.5</v>
      </c>
    </row>
    <row r="13" spans="1:84" ht="15" customHeight="1">
      <c r="A13" s="363">
        <f t="shared" si="0"/>
        <v>10</v>
      </c>
      <c r="B13" s="364">
        <v>10</v>
      </c>
      <c r="C13" s="246" t="s">
        <v>56</v>
      </c>
      <c r="D13" s="329">
        <v>7.5</v>
      </c>
      <c r="E13" s="1">
        <v>15</v>
      </c>
      <c r="F13" s="1">
        <v>17</v>
      </c>
      <c r="G13" s="1"/>
      <c r="H13" s="1">
        <v>19</v>
      </c>
      <c r="I13" s="1"/>
      <c r="J13" s="1">
        <v>5</v>
      </c>
      <c r="K13" s="1"/>
      <c r="L13" s="1">
        <v>8</v>
      </c>
      <c r="M13" s="1"/>
      <c r="N13" s="1">
        <v>58</v>
      </c>
      <c r="O13" s="358">
        <v>117</v>
      </c>
      <c r="P13" s="1"/>
      <c r="Q13" s="1">
        <v>12</v>
      </c>
      <c r="R13" s="1"/>
      <c r="S13" s="1"/>
      <c r="T13" s="1">
        <v>20</v>
      </c>
      <c r="U13" s="1">
        <v>61.5</v>
      </c>
      <c r="V13" s="358">
        <v>45</v>
      </c>
      <c r="W13" s="1"/>
      <c r="X13" s="29">
        <v>15</v>
      </c>
      <c r="Y13" s="29"/>
      <c r="Z13" s="29"/>
      <c r="AA13" s="29"/>
      <c r="AB13" s="29"/>
      <c r="AC13" s="29"/>
      <c r="AD13" s="29"/>
      <c r="AE13" s="29"/>
      <c r="AF13" s="29"/>
      <c r="AG13" s="29"/>
      <c r="AH13" s="1"/>
      <c r="AI13" s="1"/>
      <c r="AJ13" s="1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54"/>
      <c r="BA13" s="30"/>
      <c r="BB13" s="30"/>
      <c r="BC13" s="30"/>
      <c r="BD13" s="1"/>
      <c r="BE13" s="1"/>
      <c r="BF13" s="30"/>
      <c r="BG13" s="30"/>
      <c r="BH13" s="30"/>
      <c r="BI13" s="30"/>
      <c r="BJ13" s="30"/>
      <c r="BK13" s="30"/>
      <c r="BL13" s="30"/>
      <c r="BM13" s="1">
        <v>20</v>
      </c>
      <c r="BN13" s="1"/>
      <c r="BO13" s="30"/>
      <c r="BP13" s="371"/>
      <c r="BQ13" s="30"/>
      <c r="BR13" s="30"/>
      <c r="BS13" s="30"/>
      <c r="BT13" s="30"/>
      <c r="BU13" s="30"/>
      <c r="BV13" s="30"/>
      <c r="BW13" s="1"/>
      <c r="BX13" s="1"/>
      <c r="BY13" s="30"/>
      <c r="BZ13" s="30"/>
      <c r="CA13" s="30"/>
      <c r="CB13" s="30"/>
      <c r="CC13" s="30"/>
      <c r="CD13" s="30"/>
      <c r="CE13" s="361">
        <f t="shared" si="2"/>
        <v>0</v>
      </c>
      <c r="CF13" s="362">
        <f t="shared" si="1"/>
        <v>420</v>
      </c>
    </row>
    <row r="14" spans="1:84" ht="15" customHeight="1">
      <c r="A14" s="363">
        <f t="shared" si="0"/>
        <v>11</v>
      </c>
      <c r="B14" s="364">
        <v>11</v>
      </c>
      <c r="C14" s="366" t="s">
        <v>68</v>
      </c>
      <c r="D14" s="329">
        <v>19.5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358">
        <v>28</v>
      </c>
      <c r="P14" s="1">
        <v>15</v>
      </c>
      <c r="Q14" s="1">
        <v>1</v>
      </c>
      <c r="R14" s="1"/>
      <c r="S14" s="1"/>
      <c r="T14" s="1"/>
      <c r="U14" s="1">
        <v>55.5</v>
      </c>
      <c r="V14" s="358">
        <v>21</v>
      </c>
      <c r="W14" s="1"/>
      <c r="X14" s="29"/>
      <c r="Y14" s="29">
        <v>21</v>
      </c>
      <c r="Z14" s="29"/>
      <c r="AA14" s="29"/>
      <c r="AB14" s="29"/>
      <c r="AC14" s="29"/>
      <c r="AD14" s="29"/>
      <c r="AE14" s="29"/>
      <c r="AF14" s="29"/>
      <c r="AG14" s="29"/>
      <c r="AH14" s="1"/>
      <c r="AI14" s="1"/>
      <c r="AJ14" s="1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>
        <v>4</v>
      </c>
      <c r="AV14" s="30">
        <v>25</v>
      </c>
      <c r="AW14" s="30"/>
      <c r="AX14" s="30"/>
      <c r="AY14" s="30"/>
      <c r="AZ14" s="354"/>
      <c r="BA14" s="30"/>
      <c r="BB14" s="30"/>
      <c r="BC14" s="30"/>
      <c r="BD14" s="1"/>
      <c r="BE14" s="1"/>
      <c r="BF14" s="30"/>
      <c r="BG14" s="30"/>
      <c r="BH14" s="30"/>
      <c r="BI14" s="30"/>
      <c r="BJ14" s="30"/>
      <c r="BK14" s="30">
        <v>18</v>
      </c>
      <c r="BL14" s="30"/>
      <c r="BM14" s="1">
        <v>11</v>
      </c>
      <c r="BN14" s="1"/>
      <c r="BO14" s="30"/>
      <c r="BP14" s="371"/>
      <c r="BQ14" s="30"/>
      <c r="BR14" s="30"/>
      <c r="BS14" s="30">
        <v>30</v>
      </c>
      <c r="BT14" s="30">
        <v>44</v>
      </c>
      <c r="BU14" s="30"/>
      <c r="BV14" s="30"/>
      <c r="BW14" s="1"/>
      <c r="BX14" s="1"/>
      <c r="BY14" s="30"/>
      <c r="BZ14" s="30"/>
      <c r="CA14" s="30"/>
      <c r="CB14" s="30"/>
      <c r="CC14" s="30"/>
      <c r="CD14" s="30"/>
      <c r="CE14" s="361">
        <f t="shared" si="2"/>
        <v>0</v>
      </c>
      <c r="CF14" s="362">
        <f t="shared" si="1"/>
        <v>293</v>
      </c>
    </row>
    <row r="15" spans="1:84" ht="15" customHeight="1">
      <c r="A15" s="363">
        <f t="shared" si="0"/>
        <v>12</v>
      </c>
      <c r="B15" s="364">
        <v>12</v>
      </c>
      <c r="C15" s="246" t="s">
        <v>377</v>
      </c>
      <c r="D15" s="329">
        <v>15</v>
      </c>
      <c r="E15" s="1">
        <v>17</v>
      </c>
      <c r="F15" s="1"/>
      <c r="G15" s="1">
        <v>9</v>
      </c>
      <c r="H15" s="1"/>
      <c r="I15" s="1"/>
      <c r="J15" s="1"/>
      <c r="K15" s="1"/>
      <c r="L15" s="1"/>
      <c r="M15" s="1">
        <v>7</v>
      </c>
      <c r="N15" s="1"/>
      <c r="O15" s="358">
        <v>27</v>
      </c>
      <c r="P15" s="1"/>
      <c r="Q15" s="1"/>
      <c r="R15" s="1">
        <v>11</v>
      </c>
      <c r="S15" s="1"/>
      <c r="T15" s="1"/>
      <c r="U15" s="1">
        <v>73.5</v>
      </c>
      <c r="V15" s="358">
        <v>39</v>
      </c>
      <c r="W15" s="1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1"/>
      <c r="AI15" s="1"/>
      <c r="AJ15" s="1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54"/>
      <c r="BA15" s="30"/>
      <c r="BB15" s="30"/>
      <c r="BC15" s="30"/>
      <c r="BD15" s="1"/>
      <c r="BE15" s="1"/>
      <c r="BF15" s="30"/>
      <c r="BG15" s="30"/>
      <c r="BH15" s="30"/>
      <c r="BI15" s="30"/>
      <c r="BJ15" s="30"/>
      <c r="BK15" s="30"/>
      <c r="BL15" s="30"/>
      <c r="BM15" s="1">
        <v>28</v>
      </c>
      <c r="BN15" s="1"/>
      <c r="BO15" s="30"/>
      <c r="BP15" s="371"/>
      <c r="BQ15" s="30"/>
      <c r="BR15" s="30"/>
      <c r="BS15" s="30"/>
      <c r="BT15" s="30"/>
      <c r="BU15" s="30"/>
      <c r="BV15" s="30"/>
      <c r="BW15" s="1"/>
      <c r="BX15" s="1"/>
      <c r="BY15" s="30"/>
      <c r="BZ15" s="30"/>
      <c r="CA15" s="30"/>
      <c r="CB15" s="30"/>
      <c r="CC15" s="30"/>
      <c r="CD15" s="30"/>
      <c r="CE15" s="361">
        <f t="shared" si="2"/>
        <v>0</v>
      </c>
      <c r="CF15" s="362">
        <f t="shared" si="1"/>
        <v>226.5</v>
      </c>
    </row>
    <row r="16" spans="1:84" ht="15" customHeight="1">
      <c r="A16" s="363">
        <f t="shared" si="0"/>
        <v>13</v>
      </c>
      <c r="B16" s="364">
        <v>13</v>
      </c>
      <c r="C16" s="366" t="s">
        <v>90</v>
      </c>
      <c r="D16" s="329"/>
      <c r="E16" s="1"/>
      <c r="F16" s="1">
        <v>20</v>
      </c>
      <c r="G16" s="1">
        <v>17</v>
      </c>
      <c r="H16" s="1">
        <v>11</v>
      </c>
      <c r="I16" s="1"/>
      <c r="J16" s="1"/>
      <c r="K16" s="1"/>
      <c r="L16" s="1"/>
      <c r="M16" s="1"/>
      <c r="N16" s="1">
        <v>20</v>
      </c>
      <c r="O16" s="358">
        <v>79</v>
      </c>
      <c r="P16" s="1"/>
      <c r="Q16" s="1">
        <v>2</v>
      </c>
      <c r="R16" s="1">
        <v>20</v>
      </c>
      <c r="S16" s="1"/>
      <c r="T16" s="1"/>
      <c r="U16" s="1">
        <v>12</v>
      </c>
      <c r="V16" s="358">
        <v>9</v>
      </c>
      <c r="W16" s="1">
        <v>9</v>
      </c>
      <c r="X16" s="29"/>
      <c r="Y16" s="29"/>
      <c r="Z16" s="29"/>
      <c r="AA16" s="29">
        <v>15</v>
      </c>
      <c r="AB16" s="29"/>
      <c r="AC16" s="29"/>
      <c r="AD16" s="29"/>
      <c r="AE16" s="29"/>
      <c r="AF16" s="29"/>
      <c r="AG16" s="29"/>
      <c r="AH16" s="1"/>
      <c r="AI16" s="1"/>
      <c r="AJ16" s="1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54"/>
      <c r="BA16" s="30"/>
      <c r="BB16" s="30"/>
      <c r="BC16" s="30"/>
      <c r="BD16" s="1"/>
      <c r="BE16" s="1"/>
      <c r="BF16" s="30"/>
      <c r="BG16" s="30"/>
      <c r="BH16" s="30"/>
      <c r="BI16" s="30"/>
      <c r="BJ16" s="30"/>
      <c r="BK16" s="30"/>
      <c r="BL16" s="30"/>
      <c r="BM16" s="1"/>
      <c r="BN16" s="1"/>
      <c r="BO16" s="30"/>
      <c r="BP16" s="371"/>
      <c r="BQ16" s="30"/>
      <c r="BR16" s="30"/>
      <c r="BS16" s="30"/>
      <c r="BT16" s="30">
        <v>4</v>
      </c>
      <c r="BU16" s="30"/>
      <c r="BV16" s="30"/>
      <c r="BW16" s="1"/>
      <c r="BX16" s="1"/>
      <c r="BY16" s="30"/>
      <c r="BZ16" s="30"/>
      <c r="CA16" s="30"/>
      <c r="CB16" s="30"/>
      <c r="CC16" s="30"/>
      <c r="CD16" s="30"/>
      <c r="CE16" s="361">
        <f t="shared" si="2"/>
        <v>0</v>
      </c>
      <c r="CF16" s="362">
        <f t="shared" si="1"/>
        <v>218</v>
      </c>
    </row>
    <row r="17" spans="1:84" ht="15" customHeight="1">
      <c r="A17" s="363">
        <f t="shared" si="0"/>
        <v>14</v>
      </c>
      <c r="B17" s="364">
        <v>14</v>
      </c>
      <c r="C17" s="367" t="s">
        <v>533</v>
      </c>
      <c r="D17" s="329"/>
      <c r="E17" s="1"/>
      <c r="F17" s="1">
        <v>7</v>
      </c>
      <c r="G17" s="1"/>
      <c r="H17" s="1">
        <v>16</v>
      </c>
      <c r="I17" s="1"/>
      <c r="J17" s="1"/>
      <c r="K17" s="1">
        <v>13</v>
      </c>
      <c r="L17" s="1"/>
      <c r="M17" s="1"/>
      <c r="N17" s="1">
        <v>8</v>
      </c>
      <c r="O17" s="358">
        <v>59</v>
      </c>
      <c r="P17" s="1"/>
      <c r="Q17" s="1"/>
      <c r="R17" s="1"/>
      <c r="S17" s="1">
        <v>6</v>
      </c>
      <c r="T17" s="1">
        <v>12</v>
      </c>
      <c r="U17" s="1">
        <v>26.5</v>
      </c>
      <c r="V17" s="358">
        <v>12</v>
      </c>
      <c r="W17" s="1">
        <v>4</v>
      </c>
      <c r="X17" s="29">
        <v>6</v>
      </c>
      <c r="Y17" s="29"/>
      <c r="Z17" s="29">
        <v>5</v>
      </c>
      <c r="AA17" s="29">
        <v>6</v>
      </c>
      <c r="AB17" s="29"/>
      <c r="AC17" s="29"/>
      <c r="AD17" s="29"/>
      <c r="AE17" s="29"/>
      <c r="AF17" s="29"/>
      <c r="AG17" s="29"/>
      <c r="AH17" s="1"/>
      <c r="AI17" s="1"/>
      <c r="AJ17" s="1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54"/>
      <c r="BA17" s="30"/>
      <c r="BB17" s="30"/>
      <c r="BC17" s="30"/>
      <c r="BD17" s="1"/>
      <c r="BE17" s="1"/>
      <c r="BF17" s="30"/>
      <c r="BG17" s="30"/>
      <c r="BH17" s="30"/>
      <c r="BI17" s="30"/>
      <c r="BJ17" s="30"/>
      <c r="BK17" s="30"/>
      <c r="BL17" s="30"/>
      <c r="BM17" s="1">
        <v>10</v>
      </c>
      <c r="BN17" s="1"/>
      <c r="BO17" s="30"/>
      <c r="BP17" s="371"/>
      <c r="BQ17" s="30"/>
      <c r="BR17" s="30"/>
      <c r="BS17" s="30"/>
      <c r="BT17" s="30">
        <v>16</v>
      </c>
      <c r="BU17" s="30"/>
      <c r="BV17" s="30"/>
      <c r="BW17" s="1"/>
      <c r="BX17" s="1"/>
      <c r="BY17" s="30"/>
      <c r="BZ17" s="30"/>
      <c r="CA17" s="30"/>
      <c r="CB17" s="30"/>
      <c r="CC17" s="30"/>
      <c r="CD17" s="30"/>
      <c r="CE17" s="361">
        <f t="shared" si="2"/>
        <v>0</v>
      </c>
      <c r="CF17" s="362">
        <f t="shared" si="1"/>
        <v>206.5</v>
      </c>
    </row>
    <row r="18" spans="1:84" ht="15" customHeight="1">
      <c r="A18" s="363">
        <f t="shared" si="0"/>
        <v>15</v>
      </c>
      <c r="B18" s="364">
        <v>15</v>
      </c>
      <c r="C18" s="246" t="s">
        <v>66</v>
      </c>
      <c r="D18" s="329">
        <v>25.5</v>
      </c>
      <c r="E18" s="1"/>
      <c r="F18" s="1"/>
      <c r="G18" s="1">
        <v>22</v>
      </c>
      <c r="H18" s="1"/>
      <c r="I18" s="1">
        <v>4</v>
      </c>
      <c r="J18" s="1"/>
      <c r="K18" s="1"/>
      <c r="L18" s="1"/>
      <c r="M18" s="1"/>
      <c r="N18" s="1"/>
      <c r="O18" s="358">
        <v>13</v>
      </c>
      <c r="P18" s="1">
        <v>8</v>
      </c>
      <c r="Q18" s="1"/>
      <c r="R18" s="1"/>
      <c r="S18" s="1"/>
      <c r="T18" s="1">
        <v>4</v>
      </c>
      <c r="U18" s="1">
        <v>4.5</v>
      </c>
      <c r="V18" s="358"/>
      <c r="W18" s="1"/>
      <c r="X18" s="29">
        <v>20</v>
      </c>
      <c r="Y18" s="29"/>
      <c r="Z18" s="29"/>
      <c r="AA18" s="29"/>
      <c r="AB18" s="29"/>
      <c r="AC18" s="29"/>
      <c r="AD18" s="29"/>
      <c r="AE18" s="29"/>
      <c r="AF18" s="29"/>
      <c r="AG18" s="29"/>
      <c r="AH18" s="1"/>
      <c r="AI18" s="1"/>
      <c r="AJ18" s="1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54"/>
      <c r="BA18" s="30"/>
      <c r="BB18" s="30"/>
      <c r="BC18" s="30"/>
      <c r="BD18" s="1"/>
      <c r="BE18" s="1"/>
      <c r="BF18" s="30"/>
      <c r="BG18" s="30"/>
      <c r="BH18" s="30"/>
      <c r="BI18" s="30"/>
      <c r="BJ18" s="30"/>
      <c r="BK18" s="30"/>
      <c r="BL18" s="30"/>
      <c r="BM18" s="1"/>
      <c r="BN18" s="1"/>
      <c r="BO18" s="30"/>
      <c r="BP18" s="371"/>
      <c r="BQ18" s="30"/>
      <c r="BR18" s="30"/>
      <c r="BS18" s="30"/>
      <c r="BT18" s="30">
        <v>26</v>
      </c>
      <c r="BU18" s="30"/>
      <c r="BV18" s="30"/>
      <c r="BW18" s="1"/>
      <c r="BX18" s="1"/>
      <c r="BY18" s="30"/>
      <c r="BZ18" s="30"/>
      <c r="CA18" s="30"/>
      <c r="CB18" s="30"/>
      <c r="CC18" s="30"/>
      <c r="CD18" s="30"/>
      <c r="CE18" s="361">
        <f t="shared" si="2"/>
        <v>0</v>
      </c>
      <c r="CF18" s="362">
        <f t="shared" si="1"/>
        <v>127</v>
      </c>
    </row>
    <row r="19" spans="1:84" ht="15" customHeight="1">
      <c r="A19" s="363">
        <f t="shared" si="0"/>
        <v>16</v>
      </c>
      <c r="B19" s="364">
        <v>16</v>
      </c>
      <c r="C19" s="368" t="s">
        <v>55</v>
      </c>
      <c r="D19" s="329"/>
      <c r="E19" s="1"/>
      <c r="F19" s="1">
        <v>5</v>
      </c>
      <c r="G19" s="1"/>
      <c r="H19" s="1"/>
      <c r="I19" s="1"/>
      <c r="J19" s="1"/>
      <c r="K19" s="1"/>
      <c r="L19" s="1"/>
      <c r="M19" s="1"/>
      <c r="N19" s="1"/>
      <c r="O19" s="358">
        <v>6</v>
      </c>
      <c r="P19" s="1"/>
      <c r="Q19" s="1"/>
      <c r="R19" s="1"/>
      <c r="S19" s="1"/>
      <c r="T19" s="1"/>
      <c r="U19" s="1"/>
      <c r="V19" s="358"/>
      <c r="W19" s="1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1"/>
      <c r="AI19" s="1"/>
      <c r="AJ19" s="1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>
        <v>4</v>
      </c>
      <c r="AV19" s="30"/>
      <c r="AW19" s="30"/>
      <c r="AX19" s="30"/>
      <c r="AY19" s="30"/>
      <c r="AZ19" s="354"/>
      <c r="BA19" s="30"/>
      <c r="BB19" s="30"/>
      <c r="BC19" s="30"/>
      <c r="BD19" s="1"/>
      <c r="BE19" s="1"/>
      <c r="BF19" s="30"/>
      <c r="BG19" s="30"/>
      <c r="BH19" s="30"/>
      <c r="BI19" s="30"/>
      <c r="BJ19" s="30"/>
      <c r="BK19" s="30"/>
      <c r="BL19" s="30"/>
      <c r="BM19" s="1">
        <v>34</v>
      </c>
      <c r="BN19" s="1"/>
      <c r="BO19" s="30"/>
      <c r="BP19" s="371"/>
      <c r="BQ19" s="30"/>
      <c r="BR19" s="30"/>
      <c r="BS19" s="30"/>
      <c r="BT19" s="30">
        <v>60</v>
      </c>
      <c r="BU19" s="30"/>
      <c r="BV19" s="30"/>
      <c r="BW19" s="1"/>
      <c r="BX19" s="1"/>
      <c r="BY19" s="30"/>
      <c r="BZ19" s="30"/>
      <c r="CA19" s="30"/>
      <c r="CB19" s="30"/>
      <c r="CC19" s="30"/>
      <c r="CD19" s="30"/>
      <c r="CE19" s="361">
        <f t="shared" si="2"/>
        <v>0</v>
      </c>
      <c r="CF19" s="362">
        <f t="shared" si="1"/>
        <v>109</v>
      </c>
    </row>
    <row r="20" spans="1:84" ht="15" customHeight="1">
      <c r="A20" s="363">
        <f t="shared" si="0"/>
        <v>17</v>
      </c>
      <c r="B20" s="364">
        <v>17</v>
      </c>
      <c r="C20" s="366" t="s">
        <v>549</v>
      </c>
      <c r="D20" s="329">
        <v>6</v>
      </c>
      <c r="E20" s="1"/>
      <c r="F20" s="1"/>
      <c r="G20" s="1"/>
      <c r="H20" s="1"/>
      <c r="I20" s="1"/>
      <c r="J20" s="1"/>
      <c r="K20" s="1"/>
      <c r="L20" s="1"/>
      <c r="M20" s="1">
        <v>9</v>
      </c>
      <c r="N20" s="1"/>
      <c r="O20" s="358">
        <v>4</v>
      </c>
      <c r="P20" s="1"/>
      <c r="Q20" s="1"/>
      <c r="R20" s="1">
        <v>15</v>
      </c>
      <c r="S20" s="1"/>
      <c r="T20" s="1"/>
      <c r="U20" s="1">
        <v>32</v>
      </c>
      <c r="V20" s="358">
        <v>30</v>
      </c>
      <c r="W20" s="1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1"/>
      <c r="AI20" s="1"/>
      <c r="AJ20" s="1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54"/>
      <c r="BA20" s="30"/>
      <c r="BB20" s="30"/>
      <c r="BC20" s="30"/>
      <c r="BD20" s="1"/>
      <c r="BE20" s="1"/>
      <c r="BF20" s="30"/>
      <c r="BG20" s="30"/>
      <c r="BH20" s="30"/>
      <c r="BI20" s="30"/>
      <c r="BJ20" s="30"/>
      <c r="BK20" s="30"/>
      <c r="BL20" s="30"/>
      <c r="BM20" s="1"/>
      <c r="BN20" s="1"/>
      <c r="BO20" s="30"/>
      <c r="BP20" s="371"/>
      <c r="BQ20" s="30"/>
      <c r="BR20" s="30"/>
      <c r="BS20" s="30"/>
      <c r="BT20" s="30"/>
      <c r="BU20" s="30"/>
      <c r="BV20" s="30"/>
      <c r="BW20" s="1"/>
      <c r="BX20" s="1"/>
      <c r="BY20" s="30"/>
      <c r="BZ20" s="30"/>
      <c r="CA20" s="30"/>
      <c r="CB20" s="30"/>
      <c r="CC20" s="30"/>
      <c r="CD20" s="30"/>
      <c r="CE20" s="361">
        <f t="shared" si="2"/>
        <v>0</v>
      </c>
      <c r="CF20" s="362">
        <f t="shared" si="1"/>
        <v>96</v>
      </c>
    </row>
    <row r="21" spans="1:84" ht="15" customHeight="1">
      <c r="A21" s="363">
        <f t="shared" si="0"/>
        <v>18</v>
      </c>
      <c r="B21" s="364">
        <v>18</v>
      </c>
      <c r="C21" s="246" t="s">
        <v>78</v>
      </c>
      <c r="D21" s="329"/>
      <c r="E21" s="1">
        <v>13</v>
      </c>
      <c r="F21" s="1"/>
      <c r="G21" s="1"/>
      <c r="H21" s="1"/>
      <c r="I21" s="1"/>
      <c r="J21" s="1"/>
      <c r="K21" s="1"/>
      <c r="L21" s="1"/>
      <c r="M21" s="1"/>
      <c r="N21" s="1"/>
      <c r="O21" s="358">
        <v>12</v>
      </c>
      <c r="P21" s="1"/>
      <c r="Q21" s="1"/>
      <c r="R21" s="1">
        <v>8</v>
      </c>
      <c r="S21" s="1"/>
      <c r="T21" s="1"/>
      <c r="U21" s="1">
        <v>34</v>
      </c>
      <c r="V21" s="358">
        <v>24</v>
      </c>
      <c r="W21" s="1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1"/>
      <c r="AI21" s="1"/>
      <c r="AJ21" s="1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54"/>
      <c r="BA21" s="30"/>
      <c r="BB21" s="30"/>
      <c r="BC21" s="30"/>
      <c r="BD21" s="1"/>
      <c r="BE21" s="1"/>
      <c r="BF21" s="30"/>
      <c r="BG21" s="30"/>
      <c r="BH21" s="30"/>
      <c r="BI21" s="30"/>
      <c r="BJ21" s="30"/>
      <c r="BK21" s="30"/>
      <c r="BL21" s="30"/>
      <c r="BM21" s="1"/>
      <c r="BN21" s="1"/>
      <c r="BO21" s="30"/>
      <c r="BP21" s="371"/>
      <c r="BQ21" s="30"/>
      <c r="BR21" s="30"/>
      <c r="BS21" s="30"/>
      <c r="BT21" s="30"/>
      <c r="BU21" s="30"/>
      <c r="BV21" s="30"/>
      <c r="BW21" s="1"/>
      <c r="BX21" s="1"/>
      <c r="BY21" s="30"/>
      <c r="BZ21" s="30"/>
      <c r="CA21" s="30"/>
      <c r="CB21" s="30"/>
      <c r="CC21" s="30"/>
      <c r="CD21" s="30"/>
      <c r="CE21" s="361">
        <f t="shared" si="2"/>
        <v>0</v>
      </c>
      <c r="CF21" s="362">
        <f t="shared" si="1"/>
        <v>91</v>
      </c>
    </row>
    <row r="22" spans="1:84" ht="15" customHeight="1">
      <c r="A22" s="363">
        <f t="shared" si="0"/>
        <v>19</v>
      </c>
      <c r="B22" s="364">
        <v>19</v>
      </c>
      <c r="C22" s="366" t="s">
        <v>91</v>
      </c>
      <c r="D22" s="329"/>
      <c r="E22" s="1"/>
      <c r="F22" s="1"/>
      <c r="G22" s="1"/>
      <c r="H22" s="1"/>
      <c r="I22" s="1">
        <v>6</v>
      </c>
      <c r="J22" s="1"/>
      <c r="K22" s="1">
        <v>8</v>
      </c>
      <c r="L22" s="1"/>
      <c r="M22" s="1"/>
      <c r="N22" s="1"/>
      <c r="O22" s="358">
        <v>20</v>
      </c>
      <c r="P22" s="1">
        <v>9</v>
      </c>
      <c r="Q22" s="1"/>
      <c r="R22" s="1"/>
      <c r="S22" s="1"/>
      <c r="T22" s="1"/>
      <c r="U22" s="1"/>
      <c r="V22" s="358"/>
      <c r="W22" s="1"/>
      <c r="X22" s="29">
        <v>17</v>
      </c>
      <c r="Y22" s="29"/>
      <c r="Z22" s="29"/>
      <c r="AA22" s="29"/>
      <c r="AB22" s="29"/>
      <c r="AC22" s="29"/>
      <c r="AD22" s="29"/>
      <c r="AE22" s="29"/>
      <c r="AF22" s="29"/>
      <c r="AG22" s="29"/>
      <c r="AH22" s="1"/>
      <c r="AI22" s="1"/>
      <c r="AJ22" s="1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54"/>
      <c r="BA22" s="30"/>
      <c r="BB22" s="30"/>
      <c r="BC22" s="30"/>
      <c r="BD22" s="1"/>
      <c r="BE22" s="1"/>
      <c r="BF22" s="30"/>
      <c r="BG22" s="30"/>
      <c r="BH22" s="30"/>
      <c r="BI22" s="30"/>
      <c r="BJ22" s="30"/>
      <c r="BK22" s="30"/>
      <c r="BL22" s="30"/>
      <c r="BM22" s="1"/>
      <c r="BN22" s="1"/>
      <c r="BO22" s="30"/>
      <c r="BP22" s="371"/>
      <c r="BQ22" s="30"/>
      <c r="BR22" s="30"/>
      <c r="BS22" s="30"/>
      <c r="BT22" s="30"/>
      <c r="BU22" s="30"/>
      <c r="BV22" s="30"/>
      <c r="BW22" s="1"/>
      <c r="BX22" s="1"/>
      <c r="BY22" s="30"/>
      <c r="BZ22" s="30"/>
      <c r="CA22" s="30"/>
      <c r="CB22" s="30"/>
      <c r="CC22" s="30"/>
      <c r="CD22" s="30"/>
      <c r="CE22" s="361">
        <f t="shared" si="2"/>
        <v>0</v>
      </c>
      <c r="CF22" s="362">
        <f t="shared" si="1"/>
        <v>60</v>
      </c>
    </row>
    <row r="23" spans="1:84" ht="15" customHeight="1">
      <c r="A23" s="363">
        <f t="shared" si="0"/>
        <v>20</v>
      </c>
      <c r="B23" s="364">
        <v>20</v>
      </c>
      <c r="C23" s="368" t="s">
        <v>72</v>
      </c>
      <c r="D23" s="329"/>
      <c r="E23" s="1">
        <v>12</v>
      </c>
      <c r="F23" s="1"/>
      <c r="G23" s="1">
        <v>4</v>
      </c>
      <c r="H23" s="1"/>
      <c r="I23" s="1"/>
      <c r="J23" s="1"/>
      <c r="K23" s="1"/>
      <c r="L23" s="1"/>
      <c r="M23" s="1">
        <v>8</v>
      </c>
      <c r="N23" s="1"/>
      <c r="O23" s="358">
        <v>17</v>
      </c>
      <c r="P23" s="1"/>
      <c r="Q23" s="1"/>
      <c r="R23" s="1"/>
      <c r="S23" s="1"/>
      <c r="T23" s="1"/>
      <c r="U23" s="1"/>
      <c r="V23" s="358"/>
      <c r="W23" s="1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1"/>
      <c r="AI23" s="1"/>
      <c r="AJ23" s="1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54"/>
      <c r="BA23" s="30"/>
      <c r="BB23" s="30"/>
      <c r="BC23" s="30"/>
      <c r="BD23" s="1"/>
      <c r="BE23" s="1"/>
      <c r="BF23" s="30"/>
      <c r="BG23" s="30"/>
      <c r="BH23" s="30"/>
      <c r="BI23" s="30"/>
      <c r="BJ23" s="30"/>
      <c r="BK23" s="30"/>
      <c r="BL23" s="30"/>
      <c r="BM23" s="1"/>
      <c r="BN23" s="1"/>
      <c r="BO23" s="30"/>
      <c r="BP23" s="371"/>
      <c r="BQ23" s="30"/>
      <c r="BR23" s="30"/>
      <c r="BS23" s="30"/>
      <c r="BT23" s="30"/>
      <c r="BU23" s="30"/>
      <c r="BV23" s="30"/>
      <c r="BW23" s="1"/>
      <c r="BX23" s="1"/>
      <c r="BY23" s="30"/>
      <c r="BZ23" s="30"/>
      <c r="CA23" s="30"/>
      <c r="CB23" s="30"/>
      <c r="CC23" s="30"/>
      <c r="CD23" s="30"/>
      <c r="CE23" s="361">
        <f t="shared" si="2"/>
        <v>0</v>
      </c>
      <c r="CF23" s="362">
        <f t="shared" si="1"/>
        <v>41</v>
      </c>
    </row>
    <row r="24" spans="1:84" ht="15" customHeight="1">
      <c r="A24" s="363">
        <f t="shared" si="0"/>
        <v>21</v>
      </c>
      <c r="B24" s="364">
        <v>21</v>
      </c>
      <c r="C24" s="246" t="s">
        <v>725</v>
      </c>
      <c r="D24" s="329"/>
      <c r="E24" s="1"/>
      <c r="F24" s="1"/>
      <c r="G24" s="1"/>
      <c r="H24" s="1"/>
      <c r="I24" s="1"/>
      <c r="J24" s="1"/>
      <c r="K24" s="1"/>
      <c r="L24" s="1"/>
      <c r="M24" s="1">
        <v>4</v>
      </c>
      <c r="N24" s="1"/>
      <c r="O24" s="358"/>
      <c r="P24" s="1"/>
      <c r="Q24" s="1"/>
      <c r="R24" s="1"/>
      <c r="S24" s="1"/>
      <c r="T24" s="1"/>
      <c r="U24" s="1"/>
      <c r="V24" s="358"/>
      <c r="W24" s="1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"/>
      <c r="AI24" s="1"/>
      <c r="AJ24" s="1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54"/>
      <c r="BA24" s="30"/>
      <c r="BB24" s="30"/>
      <c r="BC24" s="30"/>
      <c r="BD24" s="1"/>
      <c r="BE24" s="1"/>
      <c r="BF24" s="30"/>
      <c r="BG24" s="30"/>
      <c r="BH24" s="30"/>
      <c r="BI24" s="30"/>
      <c r="BJ24" s="30"/>
      <c r="BK24" s="30"/>
      <c r="BL24" s="30"/>
      <c r="BM24" s="1"/>
      <c r="BN24" s="1"/>
      <c r="BO24" s="30"/>
      <c r="BP24" s="371"/>
      <c r="BQ24" s="30"/>
      <c r="BR24" s="30"/>
      <c r="BS24" s="30"/>
      <c r="BT24" s="30">
        <v>30</v>
      </c>
      <c r="BU24" s="30"/>
      <c r="BV24" s="30"/>
      <c r="BW24" s="1"/>
      <c r="BX24" s="1"/>
      <c r="BY24" s="30"/>
      <c r="BZ24" s="30"/>
      <c r="CA24" s="30"/>
      <c r="CB24" s="30"/>
      <c r="CC24" s="30"/>
      <c r="CD24" s="30"/>
      <c r="CE24" s="361">
        <f t="shared" si="2"/>
        <v>0</v>
      </c>
      <c r="CF24" s="362">
        <f t="shared" si="1"/>
        <v>34</v>
      </c>
    </row>
    <row r="25" spans="1:84" ht="15" customHeight="1">
      <c r="A25" s="363">
        <f t="shared" si="0"/>
        <v>23</v>
      </c>
      <c r="B25" s="364">
        <v>22</v>
      </c>
      <c r="C25" s="247" t="s">
        <v>92</v>
      </c>
      <c r="D25" s="329"/>
      <c r="E25" s="1"/>
      <c r="F25" s="1"/>
      <c r="G25" s="1"/>
      <c r="H25" s="1"/>
      <c r="I25" s="1">
        <v>12</v>
      </c>
      <c r="J25" s="1"/>
      <c r="K25" s="1"/>
      <c r="L25" s="1"/>
      <c r="M25" s="1"/>
      <c r="N25" s="1"/>
      <c r="O25" s="358"/>
      <c r="P25" s="1">
        <v>11</v>
      </c>
      <c r="Q25" s="1"/>
      <c r="R25" s="1"/>
      <c r="S25" s="1"/>
      <c r="T25" s="1"/>
      <c r="U25" s="1"/>
      <c r="V25" s="358"/>
      <c r="W25" s="1"/>
      <c r="X25" s="29"/>
      <c r="Y25" s="29"/>
      <c r="Z25" s="29"/>
      <c r="AA25" s="29"/>
      <c r="AB25" s="29">
        <v>4</v>
      </c>
      <c r="AC25" s="29"/>
      <c r="AD25" s="29"/>
      <c r="AE25" s="29"/>
      <c r="AF25" s="29"/>
      <c r="AG25" s="29"/>
      <c r="AH25" s="1"/>
      <c r="AI25" s="1"/>
      <c r="AJ25" s="1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54"/>
      <c r="BA25" s="30"/>
      <c r="BB25" s="30"/>
      <c r="BC25" s="30"/>
      <c r="BD25" s="1"/>
      <c r="BE25" s="1"/>
      <c r="BF25" s="30"/>
      <c r="BG25" s="30"/>
      <c r="BH25" s="30"/>
      <c r="BI25" s="30"/>
      <c r="BJ25" s="30"/>
      <c r="BK25" s="30"/>
      <c r="BL25" s="30"/>
      <c r="BM25" s="1"/>
      <c r="BN25" s="1"/>
      <c r="BO25" s="30"/>
      <c r="BP25" s="371"/>
      <c r="BQ25" s="30"/>
      <c r="BR25" s="30"/>
      <c r="BS25" s="30"/>
      <c r="BT25" s="30"/>
      <c r="BU25" s="30"/>
      <c r="BV25" s="30"/>
      <c r="BW25" s="1"/>
      <c r="BX25" s="1"/>
      <c r="BY25" s="30"/>
      <c r="BZ25" s="30"/>
      <c r="CA25" s="30"/>
      <c r="CB25" s="30"/>
      <c r="CC25" s="30"/>
      <c r="CD25" s="30"/>
      <c r="CE25" s="361">
        <f t="shared" si="2"/>
        <v>0</v>
      </c>
      <c r="CF25" s="362">
        <f t="shared" si="1"/>
        <v>27</v>
      </c>
    </row>
    <row r="26" spans="1:84" ht="15" customHeight="1">
      <c r="A26" s="363">
        <f t="shared" si="0"/>
        <v>22</v>
      </c>
      <c r="B26" s="364">
        <v>23</v>
      </c>
      <c r="C26" s="368" t="s">
        <v>57</v>
      </c>
      <c r="D26" s="329"/>
      <c r="E26" s="1"/>
      <c r="F26" s="1"/>
      <c r="G26" s="1"/>
      <c r="H26" s="1"/>
      <c r="I26" s="1"/>
      <c r="J26" s="1"/>
      <c r="K26" s="1"/>
      <c r="L26" s="1"/>
      <c r="M26" s="1"/>
      <c r="N26" s="1"/>
      <c r="O26" s="358"/>
      <c r="P26" s="1"/>
      <c r="Q26" s="1"/>
      <c r="R26" s="1"/>
      <c r="S26" s="1"/>
      <c r="T26" s="1">
        <v>9</v>
      </c>
      <c r="U26" s="1">
        <v>18.5</v>
      </c>
      <c r="V26" s="358"/>
      <c r="W26" s="1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1"/>
      <c r="AI26" s="1"/>
      <c r="AJ26" s="1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54"/>
      <c r="BA26" s="30"/>
      <c r="BB26" s="30"/>
      <c r="BC26" s="30"/>
      <c r="BD26" s="1"/>
      <c r="BE26" s="1"/>
      <c r="BF26" s="30"/>
      <c r="BG26" s="30"/>
      <c r="BH26" s="30"/>
      <c r="BI26" s="30"/>
      <c r="BJ26" s="30"/>
      <c r="BK26" s="30"/>
      <c r="BL26" s="30"/>
      <c r="BM26" s="1"/>
      <c r="BN26" s="1"/>
      <c r="BO26" s="30"/>
      <c r="BP26" s="371"/>
      <c r="BQ26" s="30"/>
      <c r="BR26" s="30"/>
      <c r="BS26" s="30"/>
      <c r="BT26" s="30"/>
      <c r="BU26" s="30"/>
      <c r="BV26" s="30"/>
      <c r="BW26" s="1"/>
      <c r="BX26" s="1"/>
      <c r="BY26" s="30"/>
      <c r="BZ26" s="30"/>
      <c r="CA26" s="30"/>
      <c r="CB26" s="30"/>
      <c r="CC26" s="30"/>
      <c r="CD26" s="30"/>
      <c r="CE26" s="361">
        <f t="shared" si="2"/>
        <v>0</v>
      </c>
      <c r="CF26" s="362">
        <f t="shared" si="1"/>
        <v>27.5</v>
      </c>
    </row>
    <row r="27" spans="1:84" ht="15" customHeight="1">
      <c r="A27" s="363">
        <f t="shared" si="0"/>
        <v>24</v>
      </c>
      <c r="B27" s="364">
        <v>24</v>
      </c>
      <c r="C27" s="246" t="s">
        <v>96</v>
      </c>
      <c r="D27" s="329">
        <v>13.5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358"/>
      <c r="P27" s="1"/>
      <c r="Q27" s="1"/>
      <c r="R27" s="1"/>
      <c r="S27" s="1">
        <v>8</v>
      </c>
      <c r="T27" s="1"/>
      <c r="U27" s="1"/>
      <c r="V27" s="358"/>
      <c r="W27" s="1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1"/>
      <c r="AI27" s="1"/>
      <c r="AJ27" s="1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54"/>
      <c r="BA27" s="30"/>
      <c r="BB27" s="30"/>
      <c r="BC27" s="30"/>
      <c r="BD27" s="1"/>
      <c r="BE27" s="1"/>
      <c r="BF27" s="30"/>
      <c r="BG27" s="30"/>
      <c r="BH27" s="30"/>
      <c r="BI27" s="30"/>
      <c r="BJ27" s="30"/>
      <c r="BK27" s="30"/>
      <c r="BL27" s="30"/>
      <c r="BM27" s="1">
        <v>2</v>
      </c>
      <c r="BN27" s="1"/>
      <c r="BO27" s="30"/>
      <c r="BP27" s="371"/>
      <c r="BQ27" s="30"/>
      <c r="BR27" s="30"/>
      <c r="BS27" s="30"/>
      <c r="BT27" s="30"/>
      <c r="BU27" s="30"/>
      <c r="BV27" s="30"/>
      <c r="BW27" s="1"/>
      <c r="BX27" s="1"/>
      <c r="BY27" s="30"/>
      <c r="BZ27" s="30"/>
      <c r="CA27" s="30"/>
      <c r="CB27" s="30"/>
      <c r="CC27" s="30"/>
      <c r="CD27" s="30"/>
      <c r="CE27" s="361">
        <f t="shared" si="2"/>
        <v>0</v>
      </c>
      <c r="CF27" s="362">
        <f t="shared" si="1"/>
        <v>23.5</v>
      </c>
    </row>
    <row r="28" spans="1:84" ht="15" customHeight="1">
      <c r="A28" s="363">
        <f t="shared" si="0"/>
        <v>25</v>
      </c>
      <c r="B28" s="364">
        <v>25</v>
      </c>
      <c r="C28" s="246" t="s">
        <v>181</v>
      </c>
      <c r="D28" s="329"/>
      <c r="E28" s="1"/>
      <c r="F28" s="1"/>
      <c r="G28" s="1"/>
      <c r="H28" s="1"/>
      <c r="I28" s="1"/>
      <c r="J28" s="1"/>
      <c r="K28" s="1"/>
      <c r="L28" s="1"/>
      <c r="M28" s="1"/>
      <c r="N28" s="1"/>
      <c r="O28" s="358"/>
      <c r="P28" s="1"/>
      <c r="Q28" s="1"/>
      <c r="R28" s="1"/>
      <c r="S28" s="1">
        <v>15</v>
      </c>
      <c r="T28" s="1"/>
      <c r="U28" s="1">
        <v>7.5</v>
      </c>
      <c r="V28" s="358"/>
      <c r="W28" s="1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1"/>
      <c r="AI28" s="1"/>
      <c r="AJ28" s="1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54"/>
      <c r="BA28" s="30"/>
      <c r="BB28" s="30"/>
      <c r="BC28" s="30"/>
      <c r="BD28" s="1"/>
      <c r="BE28" s="1"/>
      <c r="BF28" s="30"/>
      <c r="BG28" s="30"/>
      <c r="BH28" s="30"/>
      <c r="BI28" s="30"/>
      <c r="BJ28" s="30"/>
      <c r="BK28" s="30"/>
      <c r="BL28" s="30"/>
      <c r="BM28" s="1"/>
      <c r="BN28" s="1"/>
      <c r="BO28" s="30"/>
      <c r="BP28" s="371"/>
      <c r="BQ28" s="30"/>
      <c r="BR28" s="30"/>
      <c r="BS28" s="30"/>
      <c r="BT28" s="30"/>
      <c r="BU28" s="30"/>
      <c r="BV28" s="30"/>
      <c r="BW28" s="1"/>
      <c r="BX28" s="1"/>
      <c r="BY28" s="30"/>
      <c r="BZ28" s="30"/>
      <c r="CA28" s="30"/>
      <c r="CB28" s="30"/>
      <c r="CC28" s="30"/>
      <c r="CD28" s="30"/>
      <c r="CE28" s="361">
        <f t="shared" si="2"/>
        <v>0</v>
      </c>
      <c r="CF28" s="362">
        <f t="shared" si="1"/>
        <v>22.5</v>
      </c>
    </row>
    <row r="29" spans="1:84" ht="15" customHeight="1">
      <c r="A29" s="363">
        <f t="shared" si="0"/>
        <v>26</v>
      </c>
      <c r="B29" s="364">
        <v>26</v>
      </c>
      <c r="C29" s="368" t="s">
        <v>388</v>
      </c>
      <c r="D29" s="329"/>
      <c r="E29" s="1"/>
      <c r="F29" s="1"/>
      <c r="G29" s="1"/>
      <c r="H29" s="1"/>
      <c r="I29" s="1"/>
      <c r="J29" s="1"/>
      <c r="K29" s="1"/>
      <c r="L29" s="1"/>
      <c r="M29" s="1"/>
      <c r="N29" s="1"/>
      <c r="O29" s="358"/>
      <c r="P29" s="1"/>
      <c r="Q29" s="1"/>
      <c r="R29" s="1"/>
      <c r="S29" s="1"/>
      <c r="T29" s="1"/>
      <c r="U29" s="1"/>
      <c r="V29" s="358"/>
      <c r="W29" s="1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1"/>
      <c r="AI29" s="1"/>
      <c r="AJ29" s="1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54"/>
      <c r="BA29" s="30"/>
      <c r="BB29" s="30"/>
      <c r="BC29" s="30"/>
      <c r="BD29" s="1"/>
      <c r="BE29" s="1"/>
      <c r="BF29" s="30"/>
      <c r="BG29" s="30"/>
      <c r="BH29" s="30"/>
      <c r="BI29" s="30"/>
      <c r="BJ29" s="30"/>
      <c r="BK29" s="30"/>
      <c r="BL29" s="30"/>
      <c r="BM29" s="1"/>
      <c r="BN29" s="1"/>
      <c r="BO29" s="30"/>
      <c r="BP29" s="371"/>
      <c r="BQ29" s="30"/>
      <c r="BR29" s="30"/>
      <c r="BS29" s="30"/>
      <c r="BT29" s="30">
        <v>18</v>
      </c>
      <c r="BU29" s="30"/>
      <c r="BV29" s="30"/>
      <c r="BW29" s="1"/>
      <c r="BX29" s="1"/>
      <c r="BY29" s="30"/>
      <c r="BZ29" s="30"/>
      <c r="CA29" s="30"/>
      <c r="CB29" s="30"/>
      <c r="CC29" s="30"/>
      <c r="CD29" s="30"/>
      <c r="CE29" s="361">
        <f t="shared" si="2"/>
        <v>0</v>
      </c>
      <c r="CF29" s="362">
        <f t="shared" si="1"/>
        <v>18</v>
      </c>
    </row>
    <row r="30" spans="1:84" ht="15" customHeight="1">
      <c r="A30" s="363">
        <f t="shared" si="0"/>
        <v>26</v>
      </c>
      <c r="B30" s="364">
        <v>26</v>
      </c>
      <c r="C30" s="246" t="s">
        <v>67</v>
      </c>
      <c r="D30" s="329">
        <v>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358"/>
      <c r="P30" s="1"/>
      <c r="Q30" s="1"/>
      <c r="R30" s="1"/>
      <c r="S30" s="1">
        <v>3</v>
      </c>
      <c r="T30" s="1"/>
      <c r="U30" s="1">
        <v>3</v>
      </c>
      <c r="V30" s="358">
        <v>3</v>
      </c>
      <c r="W30" s="1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1"/>
      <c r="AI30" s="1"/>
      <c r="AJ30" s="1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54"/>
      <c r="BA30" s="30"/>
      <c r="BB30" s="30"/>
      <c r="BC30" s="30"/>
      <c r="BD30" s="1"/>
      <c r="BE30" s="1"/>
      <c r="BF30" s="30"/>
      <c r="BG30" s="30"/>
      <c r="BH30" s="30"/>
      <c r="BI30" s="30"/>
      <c r="BJ30" s="30"/>
      <c r="BK30" s="30">
        <v>6</v>
      </c>
      <c r="BL30" s="30"/>
      <c r="BM30" s="1"/>
      <c r="BN30" s="1"/>
      <c r="BO30" s="30"/>
      <c r="BP30" s="371"/>
      <c r="BQ30" s="30"/>
      <c r="BR30" s="30"/>
      <c r="BS30" s="30"/>
      <c r="BT30" s="30"/>
      <c r="BU30" s="30"/>
      <c r="BV30" s="30"/>
      <c r="BW30" s="1"/>
      <c r="BX30" s="1"/>
      <c r="BY30" s="30"/>
      <c r="BZ30" s="30"/>
      <c r="CA30" s="30"/>
      <c r="CB30" s="30"/>
      <c r="CC30" s="30"/>
      <c r="CD30" s="30"/>
      <c r="CE30" s="361">
        <f t="shared" si="2"/>
        <v>0</v>
      </c>
      <c r="CF30" s="362">
        <f t="shared" si="1"/>
        <v>18</v>
      </c>
    </row>
    <row r="31" spans="1:84" ht="15" customHeight="1">
      <c r="A31" s="363">
        <f t="shared" si="0"/>
        <v>26</v>
      </c>
      <c r="B31" s="364">
        <v>26</v>
      </c>
      <c r="C31" s="246" t="s">
        <v>756</v>
      </c>
      <c r="D31" s="329"/>
      <c r="E31" s="1"/>
      <c r="F31" s="1"/>
      <c r="G31" s="1"/>
      <c r="H31" s="1"/>
      <c r="I31" s="1"/>
      <c r="J31" s="1"/>
      <c r="K31" s="1"/>
      <c r="L31" s="1"/>
      <c r="M31" s="1"/>
      <c r="N31" s="1"/>
      <c r="O31" s="358"/>
      <c r="P31" s="1"/>
      <c r="Q31" s="1"/>
      <c r="R31" s="1"/>
      <c r="S31" s="1">
        <v>18</v>
      </c>
      <c r="T31" s="1"/>
      <c r="U31" s="1"/>
      <c r="V31" s="358"/>
      <c r="W31" s="1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1"/>
      <c r="AI31" s="1"/>
      <c r="AJ31" s="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54"/>
      <c r="BA31" s="30"/>
      <c r="BB31" s="30"/>
      <c r="BC31" s="30"/>
      <c r="BD31" s="1"/>
      <c r="BE31" s="1"/>
      <c r="BF31" s="30"/>
      <c r="BG31" s="30"/>
      <c r="BH31" s="30"/>
      <c r="BI31" s="30"/>
      <c r="BJ31" s="30"/>
      <c r="BK31" s="30"/>
      <c r="BL31" s="30"/>
      <c r="BM31" s="1"/>
      <c r="BN31" s="1"/>
      <c r="BO31" s="30"/>
      <c r="BP31" s="371"/>
      <c r="BQ31" s="30"/>
      <c r="BR31" s="30"/>
      <c r="BS31" s="30"/>
      <c r="BT31" s="30"/>
      <c r="BU31" s="30"/>
      <c r="BV31" s="30"/>
      <c r="BW31" s="1"/>
      <c r="BX31" s="1"/>
      <c r="BY31" s="30"/>
      <c r="BZ31" s="30"/>
      <c r="CA31" s="30"/>
      <c r="CB31" s="30"/>
      <c r="CC31" s="30"/>
      <c r="CD31" s="30"/>
      <c r="CE31" s="361">
        <f t="shared" si="2"/>
        <v>0</v>
      </c>
      <c r="CF31" s="362">
        <f t="shared" si="1"/>
        <v>18</v>
      </c>
    </row>
    <row r="32" spans="1:84" ht="15" customHeight="1">
      <c r="A32" s="363">
        <f t="shared" si="0"/>
        <v>29</v>
      </c>
      <c r="B32" s="364">
        <v>29</v>
      </c>
      <c r="C32" s="246" t="s">
        <v>726</v>
      </c>
      <c r="D32" s="329"/>
      <c r="E32" s="1"/>
      <c r="F32" s="1"/>
      <c r="G32" s="1"/>
      <c r="H32" s="1"/>
      <c r="I32" s="1"/>
      <c r="J32" s="1"/>
      <c r="K32" s="1"/>
      <c r="L32" s="1"/>
      <c r="M32" s="1">
        <v>3</v>
      </c>
      <c r="N32" s="1"/>
      <c r="O32" s="358"/>
      <c r="P32" s="1"/>
      <c r="Q32" s="1"/>
      <c r="R32" s="1">
        <v>12</v>
      </c>
      <c r="S32" s="1"/>
      <c r="T32" s="1"/>
      <c r="U32" s="1"/>
      <c r="V32" s="358"/>
      <c r="W32" s="1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1"/>
      <c r="AI32" s="1"/>
      <c r="AJ32" s="1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54"/>
      <c r="BA32" s="30"/>
      <c r="BB32" s="30"/>
      <c r="BC32" s="30"/>
      <c r="BD32" s="1"/>
      <c r="BE32" s="1"/>
      <c r="BF32" s="30"/>
      <c r="BG32" s="30"/>
      <c r="BH32" s="30"/>
      <c r="BI32" s="30"/>
      <c r="BJ32" s="30"/>
      <c r="BK32" s="30"/>
      <c r="BL32" s="30"/>
      <c r="BM32" s="1"/>
      <c r="BN32" s="1"/>
      <c r="BO32" s="30"/>
      <c r="BP32" s="371"/>
      <c r="BQ32" s="30"/>
      <c r="BR32" s="30"/>
      <c r="BS32" s="30"/>
      <c r="BT32" s="30">
        <v>2</v>
      </c>
      <c r="BU32" s="30"/>
      <c r="BV32" s="30"/>
      <c r="BW32" s="1"/>
      <c r="BX32" s="1"/>
      <c r="BY32" s="30"/>
      <c r="BZ32" s="30"/>
      <c r="CA32" s="30"/>
      <c r="CB32" s="30"/>
      <c r="CC32" s="30"/>
      <c r="CD32" s="30"/>
      <c r="CE32" s="361">
        <f t="shared" si="2"/>
        <v>0</v>
      </c>
      <c r="CF32" s="362">
        <f t="shared" si="1"/>
        <v>17</v>
      </c>
    </row>
    <row r="33" spans="1:84" ht="15" customHeight="1">
      <c r="A33" s="363">
        <f t="shared" si="0"/>
        <v>30</v>
      </c>
      <c r="B33" s="364">
        <v>30</v>
      </c>
      <c r="C33" s="246" t="s">
        <v>399</v>
      </c>
      <c r="D33" s="329"/>
      <c r="E33" s="1"/>
      <c r="F33" s="1"/>
      <c r="G33" s="1"/>
      <c r="H33" s="1"/>
      <c r="I33" s="1"/>
      <c r="J33" s="1"/>
      <c r="K33" s="1"/>
      <c r="L33" s="1"/>
      <c r="M33" s="1"/>
      <c r="N33" s="1"/>
      <c r="O33" s="358"/>
      <c r="P33" s="1"/>
      <c r="Q33" s="1"/>
      <c r="R33" s="1"/>
      <c r="S33" s="1">
        <v>7</v>
      </c>
      <c r="T33" s="1"/>
      <c r="U33" s="1"/>
      <c r="V33" s="358"/>
      <c r="W33" s="1"/>
      <c r="X33" s="29">
        <v>9</v>
      </c>
      <c r="Y33" s="29"/>
      <c r="Z33" s="29"/>
      <c r="AA33" s="29"/>
      <c r="AB33" s="29"/>
      <c r="AC33" s="29"/>
      <c r="AD33" s="29"/>
      <c r="AE33" s="29"/>
      <c r="AF33" s="29"/>
      <c r="AG33" s="29"/>
      <c r="AH33" s="1"/>
      <c r="AI33" s="1"/>
      <c r="AJ33" s="1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54"/>
      <c r="BA33" s="30"/>
      <c r="BB33" s="30"/>
      <c r="BC33" s="30"/>
      <c r="BD33" s="1"/>
      <c r="BE33" s="1"/>
      <c r="BF33" s="30"/>
      <c r="BG33" s="30"/>
      <c r="BH33" s="30"/>
      <c r="BI33" s="30"/>
      <c r="BJ33" s="30"/>
      <c r="BK33" s="30"/>
      <c r="BL33" s="30"/>
      <c r="BM33" s="1"/>
      <c r="BN33" s="1"/>
      <c r="BO33" s="30"/>
      <c r="BP33" s="371"/>
      <c r="BQ33" s="30"/>
      <c r="BR33" s="30"/>
      <c r="BS33" s="30"/>
      <c r="BT33" s="30"/>
      <c r="BU33" s="30"/>
      <c r="BV33" s="30"/>
      <c r="BW33" s="1"/>
      <c r="BX33" s="1"/>
      <c r="BY33" s="30"/>
      <c r="BZ33" s="30"/>
      <c r="CA33" s="30"/>
      <c r="CB33" s="30"/>
      <c r="CC33" s="30"/>
      <c r="CD33" s="30"/>
      <c r="CE33" s="361">
        <f t="shared" si="2"/>
        <v>0</v>
      </c>
      <c r="CF33" s="362">
        <f t="shared" si="1"/>
        <v>16</v>
      </c>
    </row>
    <row r="34" spans="1:84" ht="15" customHeight="1">
      <c r="A34" s="363">
        <f t="shared" si="0"/>
        <v>35</v>
      </c>
      <c r="B34" s="364">
        <v>31</v>
      </c>
      <c r="C34" s="246" t="s">
        <v>675</v>
      </c>
      <c r="D34" s="329"/>
      <c r="E34" s="1"/>
      <c r="F34" s="1"/>
      <c r="G34" s="1"/>
      <c r="H34" s="1"/>
      <c r="I34" s="1"/>
      <c r="J34" s="1"/>
      <c r="K34" s="1"/>
      <c r="L34" s="1"/>
      <c r="M34" s="1"/>
      <c r="N34" s="1"/>
      <c r="O34" s="358">
        <v>1</v>
      </c>
      <c r="P34" s="1"/>
      <c r="Q34" s="1"/>
      <c r="R34" s="1"/>
      <c r="S34" s="1"/>
      <c r="T34" s="1"/>
      <c r="U34" s="1"/>
      <c r="V34" s="358"/>
      <c r="W34" s="1"/>
      <c r="X34" s="29">
        <v>8</v>
      </c>
      <c r="Y34" s="29"/>
      <c r="Z34" s="29"/>
      <c r="AA34" s="29"/>
      <c r="AB34" s="29"/>
      <c r="AC34" s="29"/>
      <c r="AD34" s="29"/>
      <c r="AE34" s="29"/>
      <c r="AF34" s="29"/>
      <c r="AG34" s="29"/>
      <c r="AH34" s="1"/>
      <c r="AI34" s="1"/>
      <c r="AJ34" s="1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54"/>
      <c r="BA34" s="30"/>
      <c r="BB34" s="30"/>
      <c r="BC34" s="30"/>
      <c r="BD34" s="1"/>
      <c r="BE34" s="1"/>
      <c r="BF34" s="30"/>
      <c r="BG34" s="30"/>
      <c r="BH34" s="30"/>
      <c r="BI34" s="30"/>
      <c r="BJ34" s="30"/>
      <c r="BK34" s="30"/>
      <c r="BL34" s="30"/>
      <c r="BM34" s="1"/>
      <c r="BN34" s="1"/>
      <c r="BO34" s="30"/>
      <c r="BP34" s="371"/>
      <c r="BQ34" s="30"/>
      <c r="BR34" s="30"/>
      <c r="BS34" s="30"/>
      <c r="BT34" s="30"/>
      <c r="BU34" s="30"/>
      <c r="BV34" s="30"/>
      <c r="BW34" s="1"/>
      <c r="BX34" s="1"/>
      <c r="BY34" s="30"/>
      <c r="BZ34" s="30"/>
      <c r="CA34" s="30"/>
      <c r="CB34" s="30"/>
      <c r="CC34" s="30"/>
      <c r="CD34" s="30"/>
      <c r="CE34" s="361">
        <f t="shared" si="2"/>
        <v>0</v>
      </c>
      <c r="CF34" s="362">
        <f t="shared" si="1"/>
        <v>9</v>
      </c>
    </row>
    <row r="35" spans="1:84" ht="15" customHeight="1">
      <c r="A35" s="363">
        <f t="shared" si="0"/>
        <v>31</v>
      </c>
      <c r="B35" s="364">
        <v>32</v>
      </c>
      <c r="C35" s="246" t="s">
        <v>74</v>
      </c>
      <c r="D35" s="329"/>
      <c r="E35" s="1"/>
      <c r="F35" s="1"/>
      <c r="G35" s="1"/>
      <c r="H35" s="1"/>
      <c r="I35" s="1"/>
      <c r="J35" s="1"/>
      <c r="K35" s="1"/>
      <c r="L35" s="1"/>
      <c r="M35" s="1"/>
      <c r="N35" s="1"/>
      <c r="O35" s="358"/>
      <c r="P35" s="1"/>
      <c r="Q35" s="1">
        <v>4</v>
      </c>
      <c r="R35" s="1"/>
      <c r="S35" s="1">
        <v>9</v>
      </c>
      <c r="T35" s="1"/>
      <c r="U35" s="1"/>
      <c r="V35" s="358"/>
      <c r="W35" s="1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1"/>
      <c r="AI35" s="1"/>
      <c r="AJ35" s="1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54"/>
      <c r="BA35" s="30"/>
      <c r="BB35" s="30"/>
      <c r="BC35" s="30"/>
      <c r="BD35" s="1"/>
      <c r="BE35" s="1"/>
      <c r="BF35" s="30"/>
      <c r="BG35" s="30"/>
      <c r="BH35" s="30"/>
      <c r="BI35" s="30"/>
      <c r="BJ35" s="30"/>
      <c r="BK35" s="30"/>
      <c r="BL35" s="30"/>
      <c r="BM35" s="1"/>
      <c r="BN35" s="1"/>
      <c r="BO35" s="30"/>
      <c r="BP35" s="371"/>
      <c r="BQ35" s="30"/>
      <c r="BR35" s="30"/>
      <c r="BS35" s="30"/>
      <c r="BT35" s="30"/>
      <c r="BU35" s="30"/>
      <c r="BV35" s="30"/>
      <c r="BW35" s="1"/>
      <c r="BX35" s="1"/>
      <c r="BY35" s="30"/>
      <c r="BZ35" s="30"/>
      <c r="CA35" s="30"/>
      <c r="CB35" s="30"/>
      <c r="CC35" s="30"/>
      <c r="CD35" s="30"/>
      <c r="CE35" s="361">
        <f t="shared" si="2"/>
        <v>0</v>
      </c>
      <c r="CF35" s="362">
        <f t="shared" si="1"/>
        <v>13</v>
      </c>
    </row>
    <row r="36" spans="1:84" ht="15" customHeight="1">
      <c r="A36" s="363">
        <f t="shared" si="0"/>
        <v>31</v>
      </c>
      <c r="B36" s="364">
        <v>32</v>
      </c>
      <c r="C36" s="246" t="s">
        <v>753</v>
      </c>
      <c r="D36" s="329"/>
      <c r="E36" s="1"/>
      <c r="F36" s="1"/>
      <c r="G36" s="1"/>
      <c r="H36" s="1"/>
      <c r="I36" s="1"/>
      <c r="J36" s="1"/>
      <c r="K36" s="1"/>
      <c r="L36" s="1"/>
      <c r="M36" s="1"/>
      <c r="N36" s="1"/>
      <c r="O36" s="358"/>
      <c r="P36" s="1"/>
      <c r="Q36" s="1"/>
      <c r="R36" s="1">
        <v>13</v>
      </c>
      <c r="S36" s="1"/>
      <c r="T36" s="1"/>
      <c r="U36" s="1"/>
      <c r="V36" s="358"/>
      <c r="W36" s="1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1"/>
      <c r="AI36" s="1"/>
      <c r="AJ36" s="1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54"/>
      <c r="BA36" s="30"/>
      <c r="BB36" s="30"/>
      <c r="BC36" s="30"/>
      <c r="BD36" s="1"/>
      <c r="BE36" s="1"/>
      <c r="BF36" s="30"/>
      <c r="BG36" s="30"/>
      <c r="BH36" s="30"/>
      <c r="BI36" s="30"/>
      <c r="BJ36" s="30"/>
      <c r="BK36" s="30"/>
      <c r="BL36" s="30"/>
      <c r="BM36" s="1"/>
      <c r="BN36" s="1"/>
      <c r="BO36" s="30"/>
      <c r="BP36" s="371"/>
      <c r="BQ36" s="30"/>
      <c r="BR36" s="30"/>
      <c r="BS36" s="30"/>
      <c r="BT36" s="30"/>
      <c r="BU36" s="30"/>
      <c r="BV36" s="30"/>
      <c r="BW36" s="1"/>
      <c r="BX36" s="1"/>
      <c r="BY36" s="30"/>
      <c r="BZ36" s="30"/>
      <c r="CA36" s="30"/>
      <c r="CB36" s="30"/>
      <c r="CC36" s="30"/>
      <c r="CD36" s="30"/>
      <c r="CE36" s="361">
        <f t="shared" si="2"/>
        <v>0</v>
      </c>
      <c r="CF36" s="362">
        <f t="shared" si="1"/>
        <v>13</v>
      </c>
    </row>
    <row r="37" spans="1:84" ht="15" customHeight="1">
      <c r="A37" s="363">
        <f t="shared" si="0"/>
        <v>37</v>
      </c>
      <c r="B37" s="364">
        <v>34</v>
      </c>
      <c r="C37" s="246" t="s">
        <v>674</v>
      </c>
      <c r="D37" s="329"/>
      <c r="E37" s="1"/>
      <c r="F37" s="1"/>
      <c r="G37" s="1"/>
      <c r="H37" s="1"/>
      <c r="I37" s="1"/>
      <c r="J37" s="1"/>
      <c r="K37" s="1"/>
      <c r="L37" s="1"/>
      <c r="M37" s="1"/>
      <c r="N37" s="1"/>
      <c r="O37" s="358"/>
      <c r="P37" s="1"/>
      <c r="Q37" s="1"/>
      <c r="R37" s="1"/>
      <c r="S37" s="1"/>
      <c r="T37" s="1"/>
      <c r="U37" s="1"/>
      <c r="V37" s="358"/>
      <c r="W37" s="1"/>
      <c r="X37" s="29"/>
      <c r="Y37" s="29"/>
      <c r="Z37" s="29">
        <v>2</v>
      </c>
      <c r="AA37" s="29">
        <v>5</v>
      </c>
      <c r="AB37" s="29"/>
      <c r="AC37" s="29"/>
      <c r="AD37" s="29"/>
      <c r="AE37" s="29"/>
      <c r="AF37" s="29"/>
      <c r="AG37" s="29"/>
      <c r="AH37" s="1"/>
      <c r="AI37" s="1"/>
      <c r="AJ37" s="1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54"/>
      <c r="BA37" s="30"/>
      <c r="BB37" s="30"/>
      <c r="BC37" s="30"/>
      <c r="BD37" s="1"/>
      <c r="BE37" s="1"/>
      <c r="BF37" s="30"/>
      <c r="BG37" s="30"/>
      <c r="BH37" s="30"/>
      <c r="BI37" s="30"/>
      <c r="BJ37" s="30"/>
      <c r="BK37" s="30"/>
      <c r="BL37" s="30"/>
      <c r="BM37" s="1"/>
      <c r="BN37" s="1"/>
      <c r="BO37" s="30"/>
      <c r="BP37" s="371"/>
      <c r="BQ37" s="30"/>
      <c r="BR37" s="30"/>
      <c r="BS37" s="30"/>
      <c r="BT37" s="30"/>
      <c r="BU37" s="30"/>
      <c r="BV37" s="30"/>
      <c r="BW37" s="1"/>
      <c r="BX37" s="1"/>
      <c r="BY37" s="30"/>
      <c r="BZ37" s="30"/>
      <c r="CA37" s="30"/>
      <c r="CB37" s="30"/>
      <c r="CC37" s="30"/>
      <c r="CD37" s="30"/>
      <c r="CE37" s="361">
        <f t="shared" si="2"/>
        <v>0</v>
      </c>
      <c r="CF37" s="362">
        <f t="shared" si="1"/>
        <v>7</v>
      </c>
    </row>
    <row r="38" spans="1:84" ht="15" customHeight="1">
      <c r="A38" s="363">
        <f t="shared" si="0"/>
        <v>33</v>
      </c>
      <c r="B38" s="364">
        <v>35</v>
      </c>
      <c r="C38" s="369" t="s">
        <v>390</v>
      </c>
      <c r="D38" s="329"/>
      <c r="E38" s="1"/>
      <c r="F38" s="1"/>
      <c r="G38" s="1"/>
      <c r="H38" s="1"/>
      <c r="I38" s="1"/>
      <c r="J38" s="1"/>
      <c r="K38" s="1"/>
      <c r="L38" s="1"/>
      <c r="M38" s="1"/>
      <c r="N38" s="1"/>
      <c r="O38" s="358"/>
      <c r="P38" s="1"/>
      <c r="Q38" s="1"/>
      <c r="R38" s="1">
        <v>10</v>
      </c>
      <c r="S38" s="1"/>
      <c r="T38" s="1"/>
      <c r="U38" s="1"/>
      <c r="V38" s="358"/>
      <c r="W38" s="1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"/>
      <c r="AI38" s="1"/>
      <c r="AJ38" s="1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54"/>
      <c r="BA38" s="30"/>
      <c r="BB38" s="30"/>
      <c r="BC38" s="30"/>
      <c r="BD38" s="1"/>
      <c r="BE38" s="1"/>
      <c r="BF38" s="30"/>
      <c r="BG38" s="30"/>
      <c r="BH38" s="30"/>
      <c r="BI38" s="30"/>
      <c r="BJ38" s="30"/>
      <c r="BK38" s="30"/>
      <c r="BL38" s="30"/>
      <c r="BM38" s="1"/>
      <c r="BN38" s="1"/>
      <c r="BO38" s="30"/>
      <c r="BP38" s="371"/>
      <c r="BQ38" s="30"/>
      <c r="BR38" s="30"/>
      <c r="BS38" s="30"/>
      <c r="BT38" s="30"/>
      <c r="BU38" s="30"/>
      <c r="BV38" s="30"/>
      <c r="BW38" s="1"/>
      <c r="BX38" s="1"/>
      <c r="BY38" s="30"/>
      <c r="BZ38" s="30"/>
      <c r="CA38" s="30"/>
      <c r="CB38" s="30"/>
      <c r="CC38" s="30"/>
      <c r="CD38" s="30"/>
      <c r="CE38" s="361">
        <f t="shared" si="2"/>
        <v>0</v>
      </c>
      <c r="CF38" s="362">
        <f t="shared" si="1"/>
        <v>10</v>
      </c>
    </row>
    <row r="39" spans="1:84" ht="15" customHeight="1">
      <c r="A39" s="363">
        <f t="shared" si="0"/>
        <v>45</v>
      </c>
      <c r="B39" s="364">
        <v>35</v>
      </c>
      <c r="C39" s="246" t="s">
        <v>672</v>
      </c>
      <c r="D39" s="329"/>
      <c r="E39" s="1"/>
      <c r="F39" s="1"/>
      <c r="G39" s="1"/>
      <c r="H39" s="1"/>
      <c r="I39" s="1"/>
      <c r="J39" s="1"/>
      <c r="K39" s="1"/>
      <c r="L39" s="1"/>
      <c r="M39" s="1"/>
      <c r="N39" s="1"/>
      <c r="O39" s="358"/>
      <c r="P39" s="1"/>
      <c r="Q39" s="1"/>
      <c r="R39" s="1"/>
      <c r="S39" s="1"/>
      <c r="T39" s="1"/>
      <c r="U39" s="1"/>
      <c r="V39" s="358"/>
      <c r="W39" s="1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"/>
      <c r="AI39" s="1"/>
      <c r="AJ39" s="1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54"/>
      <c r="BA39" s="30"/>
      <c r="BB39" s="30"/>
      <c r="BC39" s="30"/>
      <c r="BD39" s="1"/>
      <c r="BE39" s="1"/>
      <c r="BF39" s="30"/>
      <c r="BG39" s="30"/>
      <c r="BH39" s="30"/>
      <c r="BI39" s="30"/>
      <c r="BJ39" s="30"/>
      <c r="BK39" s="30"/>
      <c r="BL39" s="30"/>
      <c r="BM39" s="1"/>
      <c r="BN39" s="1"/>
      <c r="BO39" s="30"/>
      <c r="BP39" s="371"/>
      <c r="BQ39" s="30"/>
      <c r="BR39" s="30"/>
      <c r="BS39" s="30"/>
      <c r="BT39" s="30"/>
      <c r="BU39" s="30"/>
      <c r="BV39" s="30"/>
      <c r="BW39" s="1"/>
      <c r="BX39" s="1"/>
      <c r="BY39" s="30"/>
      <c r="BZ39" s="30"/>
      <c r="CA39" s="30"/>
      <c r="CB39" s="30"/>
      <c r="CC39" s="30"/>
      <c r="CD39" s="30"/>
      <c r="CE39" s="361">
        <f t="shared" si="2"/>
        <v>0</v>
      </c>
      <c r="CF39" s="362">
        <f t="shared" si="1"/>
        <v>0</v>
      </c>
    </row>
    <row r="40" spans="1:84" ht="15" customHeight="1">
      <c r="A40" s="363">
        <f t="shared" si="0"/>
        <v>33</v>
      </c>
      <c r="B40" s="364">
        <v>35</v>
      </c>
      <c r="C40" s="246" t="s">
        <v>164</v>
      </c>
      <c r="D40" s="329"/>
      <c r="E40" s="1"/>
      <c r="F40" s="1"/>
      <c r="G40" s="1"/>
      <c r="H40" s="1"/>
      <c r="I40" s="1"/>
      <c r="J40" s="1"/>
      <c r="K40" s="1"/>
      <c r="L40" s="1"/>
      <c r="M40" s="1"/>
      <c r="N40" s="1"/>
      <c r="O40" s="358"/>
      <c r="P40" s="1"/>
      <c r="Q40" s="1"/>
      <c r="R40" s="1"/>
      <c r="S40" s="1">
        <v>10</v>
      </c>
      <c r="T40" s="1"/>
      <c r="U40" s="1"/>
      <c r="V40" s="358"/>
      <c r="W40" s="1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1"/>
      <c r="AI40" s="1"/>
      <c r="AJ40" s="1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54"/>
      <c r="BA40" s="30"/>
      <c r="BB40" s="30"/>
      <c r="BC40" s="30"/>
      <c r="BD40" s="1"/>
      <c r="BE40" s="1"/>
      <c r="BF40" s="30"/>
      <c r="BG40" s="30"/>
      <c r="BH40" s="30"/>
      <c r="BI40" s="30"/>
      <c r="BJ40" s="30"/>
      <c r="BK40" s="30"/>
      <c r="BL40" s="30"/>
      <c r="BM40" s="1"/>
      <c r="BN40" s="1"/>
      <c r="BO40" s="30"/>
      <c r="BP40" s="371"/>
      <c r="BQ40" s="30"/>
      <c r="BR40" s="30"/>
      <c r="BS40" s="30"/>
      <c r="BT40" s="30"/>
      <c r="BU40" s="30"/>
      <c r="BV40" s="30"/>
      <c r="BW40" s="1"/>
      <c r="BX40" s="1"/>
      <c r="BY40" s="30"/>
      <c r="BZ40" s="30"/>
      <c r="CA40" s="30"/>
      <c r="CB40" s="30"/>
      <c r="CC40" s="30"/>
      <c r="CD40" s="30"/>
      <c r="CE40" s="361">
        <f t="shared" si="2"/>
        <v>0</v>
      </c>
      <c r="CF40" s="362">
        <f t="shared" si="1"/>
        <v>10</v>
      </c>
    </row>
    <row r="41" spans="1:84" ht="15" customHeight="1">
      <c r="A41" s="363">
        <f t="shared" si="0"/>
        <v>35</v>
      </c>
      <c r="B41" s="364">
        <v>38</v>
      </c>
      <c r="C41" s="247" t="s">
        <v>256</v>
      </c>
      <c r="D41" s="329"/>
      <c r="E41" s="1"/>
      <c r="F41" s="1"/>
      <c r="G41" s="1"/>
      <c r="H41" s="1"/>
      <c r="I41" s="1"/>
      <c r="J41" s="1"/>
      <c r="K41" s="1"/>
      <c r="L41" s="1"/>
      <c r="M41" s="1"/>
      <c r="N41" s="1"/>
      <c r="O41" s="358"/>
      <c r="P41" s="1"/>
      <c r="Q41" s="1"/>
      <c r="R41" s="1">
        <v>9</v>
      </c>
      <c r="S41" s="1"/>
      <c r="T41" s="1"/>
      <c r="U41" s="1"/>
      <c r="V41" s="358"/>
      <c r="W41" s="1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1"/>
      <c r="AI41" s="1"/>
      <c r="AJ41" s="1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54"/>
      <c r="BA41" s="30"/>
      <c r="BB41" s="30"/>
      <c r="BC41" s="30"/>
      <c r="BD41" s="1"/>
      <c r="BE41" s="1"/>
      <c r="BF41" s="30"/>
      <c r="BG41" s="30"/>
      <c r="BH41" s="30"/>
      <c r="BI41" s="30"/>
      <c r="BJ41" s="30"/>
      <c r="BK41" s="30"/>
      <c r="BL41" s="30"/>
      <c r="BM41" s="1"/>
      <c r="BN41" s="1"/>
      <c r="BO41" s="30"/>
      <c r="BP41" s="371"/>
      <c r="BQ41" s="30"/>
      <c r="BR41" s="30"/>
      <c r="BS41" s="30"/>
      <c r="BT41" s="30"/>
      <c r="BU41" s="30"/>
      <c r="BV41" s="30"/>
      <c r="BW41" s="1"/>
      <c r="BX41" s="1"/>
      <c r="BY41" s="30"/>
      <c r="BZ41" s="30"/>
      <c r="CA41" s="30"/>
      <c r="CB41" s="30"/>
      <c r="CC41" s="30"/>
      <c r="CD41" s="30"/>
      <c r="CE41" s="361">
        <f t="shared" si="2"/>
        <v>0</v>
      </c>
      <c r="CF41" s="362">
        <f t="shared" si="1"/>
        <v>9</v>
      </c>
    </row>
    <row r="42" spans="1:84" ht="15" customHeight="1">
      <c r="A42" s="363">
        <f t="shared" si="0"/>
        <v>45</v>
      </c>
      <c r="B42" s="364">
        <v>39</v>
      </c>
      <c r="C42" s="367" t="s">
        <v>389</v>
      </c>
      <c r="D42" s="329"/>
      <c r="E42" s="1"/>
      <c r="F42" s="1"/>
      <c r="G42" s="1"/>
      <c r="H42" s="1"/>
      <c r="I42" s="1"/>
      <c r="J42" s="1"/>
      <c r="K42" s="1"/>
      <c r="L42" s="1"/>
      <c r="M42" s="1"/>
      <c r="N42" s="1"/>
      <c r="O42" s="358"/>
      <c r="P42" s="1"/>
      <c r="Q42" s="1"/>
      <c r="R42" s="1"/>
      <c r="S42" s="1"/>
      <c r="T42" s="1"/>
      <c r="U42" s="1"/>
      <c r="V42" s="358"/>
      <c r="W42" s="1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"/>
      <c r="AI42" s="1"/>
      <c r="AJ42" s="1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54"/>
      <c r="BA42" s="30"/>
      <c r="BB42" s="30"/>
      <c r="BC42" s="30"/>
      <c r="BD42" s="1"/>
      <c r="BE42" s="1"/>
      <c r="BF42" s="30"/>
      <c r="BG42" s="30"/>
      <c r="BH42" s="30"/>
      <c r="BI42" s="30"/>
      <c r="BJ42" s="30"/>
      <c r="BK42" s="30"/>
      <c r="BL42" s="30"/>
      <c r="BM42" s="1"/>
      <c r="BN42" s="1"/>
      <c r="BO42" s="30"/>
      <c r="BP42" s="371"/>
      <c r="BQ42" s="30"/>
      <c r="BR42" s="30"/>
      <c r="BS42" s="30"/>
      <c r="BT42" s="30"/>
      <c r="BU42" s="30"/>
      <c r="BV42" s="30"/>
      <c r="BW42" s="1"/>
      <c r="BX42" s="1"/>
      <c r="BY42" s="30"/>
      <c r="BZ42" s="30"/>
      <c r="CA42" s="30"/>
      <c r="CB42" s="30"/>
      <c r="CC42" s="30"/>
      <c r="CD42" s="30"/>
      <c r="CE42" s="361">
        <f t="shared" si="2"/>
        <v>0</v>
      </c>
      <c r="CF42" s="362">
        <f t="shared" si="1"/>
        <v>0</v>
      </c>
    </row>
    <row r="43" spans="1:84" ht="15" customHeight="1">
      <c r="A43" s="363">
        <f t="shared" si="0"/>
        <v>38</v>
      </c>
      <c r="B43" s="364">
        <v>40</v>
      </c>
      <c r="C43" s="366" t="s">
        <v>823</v>
      </c>
      <c r="D43" s="329"/>
      <c r="E43" s="1"/>
      <c r="F43" s="1"/>
      <c r="G43" s="1"/>
      <c r="H43" s="1"/>
      <c r="I43" s="1"/>
      <c r="J43" s="1"/>
      <c r="K43" s="1"/>
      <c r="L43" s="1"/>
      <c r="M43" s="1"/>
      <c r="N43" s="1"/>
      <c r="O43" s="358"/>
      <c r="P43" s="1"/>
      <c r="Q43" s="1"/>
      <c r="R43" s="1"/>
      <c r="S43" s="1"/>
      <c r="T43" s="1"/>
      <c r="U43" s="1"/>
      <c r="V43" s="358"/>
      <c r="W43" s="1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"/>
      <c r="AI43" s="1"/>
      <c r="AJ43" s="1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54"/>
      <c r="BA43" s="30"/>
      <c r="BB43" s="30"/>
      <c r="BC43" s="30"/>
      <c r="BD43" s="1"/>
      <c r="BE43" s="1"/>
      <c r="BF43" s="30"/>
      <c r="BG43" s="30"/>
      <c r="BH43" s="30"/>
      <c r="BI43" s="30"/>
      <c r="BJ43" s="30"/>
      <c r="BK43" s="30"/>
      <c r="BL43" s="30"/>
      <c r="BM43" s="1"/>
      <c r="BN43" s="1"/>
      <c r="BO43" s="30"/>
      <c r="BP43" s="371"/>
      <c r="BQ43" s="30"/>
      <c r="BR43" s="30"/>
      <c r="BS43" s="30"/>
      <c r="BT43" s="30"/>
      <c r="BU43" s="30"/>
      <c r="BV43" s="30"/>
      <c r="BW43" s="1"/>
      <c r="BX43" s="1"/>
      <c r="BY43" s="30">
        <v>6</v>
      </c>
      <c r="BZ43" s="30"/>
      <c r="CA43" s="30"/>
      <c r="CB43" s="30"/>
      <c r="CC43" s="30"/>
      <c r="CD43" s="30"/>
      <c r="CE43" s="361">
        <f t="shared" si="2"/>
        <v>0</v>
      </c>
      <c r="CF43" s="362">
        <f t="shared" si="1"/>
        <v>6</v>
      </c>
    </row>
    <row r="44" spans="1:84" ht="15" customHeight="1">
      <c r="A44" s="363">
        <f t="shared" si="0"/>
        <v>39</v>
      </c>
      <c r="B44" s="364">
        <v>41</v>
      </c>
      <c r="C44" s="246" t="s">
        <v>110</v>
      </c>
      <c r="D44" s="329"/>
      <c r="E44" s="1"/>
      <c r="F44" s="1"/>
      <c r="G44" s="1"/>
      <c r="H44" s="1"/>
      <c r="I44" s="1"/>
      <c r="J44" s="1"/>
      <c r="K44" s="1"/>
      <c r="L44" s="1"/>
      <c r="M44" s="1"/>
      <c r="N44" s="1"/>
      <c r="O44" s="358"/>
      <c r="P44" s="1">
        <v>4</v>
      </c>
      <c r="Q44" s="1"/>
      <c r="R44" s="1"/>
      <c r="S44" s="1"/>
      <c r="T44" s="1"/>
      <c r="U44" s="1"/>
      <c r="V44" s="358"/>
      <c r="W44" s="1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1"/>
      <c r="AI44" s="1"/>
      <c r="AJ44" s="1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54"/>
      <c r="BA44" s="30"/>
      <c r="BB44" s="30"/>
      <c r="BC44" s="30"/>
      <c r="BD44" s="1"/>
      <c r="BE44" s="1"/>
      <c r="BF44" s="30"/>
      <c r="BG44" s="30"/>
      <c r="BH44" s="30"/>
      <c r="BI44" s="30"/>
      <c r="BJ44" s="30"/>
      <c r="BK44" s="30"/>
      <c r="BL44" s="30"/>
      <c r="BM44" s="1"/>
      <c r="BN44" s="1"/>
      <c r="BO44" s="30"/>
      <c r="BP44" s="371"/>
      <c r="BQ44" s="30"/>
      <c r="BR44" s="30"/>
      <c r="BS44" s="30"/>
      <c r="BT44" s="30"/>
      <c r="BU44" s="30"/>
      <c r="BV44" s="30"/>
      <c r="BW44" s="1"/>
      <c r="BX44" s="1"/>
      <c r="BY44" s="30"/>
      <c r="BZ44" s="30"/>
      <c r="CA44" s="30"/>
      <c r="CB44" s="30"/>
      <c r="CC44" s="30"/>
      <c r="CD44" s="30"/>
      <c r="CE44" s="361">
        <f t="shared" si="2"/>
        <v>0</v>
      </c>
      <c r="CF44" s="362">
        <f t="shared" si="1"/>
        <v>4</v>
      </c>
    </row>
    <row r="45" spans="1:84" ht="15" customHeight="1">
      <c r="A45" s="363">
        <f t="shared" si="0"/>
        <v>39</v>
      </c>
      <c r="B45" s="364">
        <v>41</v>
      </c>
      <c r="C45" s="246" t="s">
        <v>778</v>
      </c>
      <c r="D45" s="329"/>
      <c r="E45" s="1"/>
      <c r="F45" s="1"/>
      <c r="G45" s="1"/>
      <c r="H45" s="1"/>
      <c r="I45" s="1"/>
      <c r="J45" s="1"/>
      <c r="K45" s="1"/>
      <c r="L45" s="1"/>
      <c r="M45" s="1"/>
      <c r="N45" s="1"/>
      <c r="O45" s="358"/>
      <c r="P45" s="1"/>
      <c r="Q45" s="1"/>
      <c r="R45" s="1"/>
      <c r="S45" s="1"/>
      <c r="T45" s="1"/>
      <c r="U45" s="1"/>
      <c r="V45" s="358"/>
      <c r="W45" s="1"/>
      <c r="X45" s="29">
        <v>3</v>
      </c>
      <c r="Y45" s="29"/>
      <c r="Z45" s="29">
        <v>1</v>
      </c>
      <c r="AA45" s="29"/>
      <c r="AB45" s="29"/>
      <c r="AC45" s="29"/>
      <c r="AD45" s="29"/>
      <c r="AE45" s="29"/>
      <c r="AF45" s="29"/>
      <c r="AG45" s="29"/>
      <c r="AH45" s="1"/>
      <c r="AI45" s="1"/>
      <c r="AJ45" s="1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54"/>
      <c r="BA45" s="30"/>
      <c r="BB45" s="30"/>
      <c r="BC45" s="30"/>
      <c r="BD45" s="1"/>
      <c r="BE45" s="1"/>
      <c r="BF45" s="30"/>
      <c r="BG45" s="30"/>
      <c r="BH45" s="30"/>
      <c r="BI45" s="30"/>
      <c r="BJ45" s="30"/>
      <c r="BK45" s="30"/>
      <c r="BL45" s="30"/>
      <c r="BM45" s="1"/>
      <c r="BN45" s="1"/>
      <c r="BO45" s="30"/>
      <c r="BP45" s="371"/>
      <c r="BQ45" s="30"/>
      <c r="BR45" s="30"/>
      <c r="BS45" s="30"/>
      <c r="BT45" s="30"/>
      <c r="BU45" s="30"/>
      <c r="BV45" s="30"/>
      <c r="BW45" s="1"/>
      <c r="BX45" s="1"/>
      <c r="BY45" s="30"/>
      <c r="BZ45" s="30"/>
      <c r="CA45" s="30"/>
      <c r="CB45" s="30"/>
      <c r="CC45" s="30"/>
      <c r="CD45" s="30"/>
      <c r="CE45" s="361">
        <f t="shared" si="2"/>
        <v>0</v>
      </c>
      <c r="CF45" s="362">
        <f t="shared" si="1"/>
        <v>4</v>
      </c>
    </row>
    <row r="46" spans="1:84" ht="15" customHeight="1">
      <c r="A46" s="363">
        <f t="shared" si="0"/>
        <v>45</v>
      </c>
      <c r="B46" s="364">
        <v>43</v>
      </c>
      <c r="C46" s="366" t="s">
        <v>94</v>
      </c>
      <c r="D46" s="329"/>
      <c r="E46" s="1"/>
      <c r="F46" s="1"/>
      <c r="G46" s="1"/>
      <c r="H46" s="1"/>
      <c r="I46" s="1"/>
      <c r="J46" s="1"/>
      <c r="K46" s="1"/>
      <c r="L46" s="1"/>
      <c r="M46" s="1"/>
      <c r="N46" s="1"/>
      <c r="O46" s="358"/>
      <c r="P46" s="1"/>
      <c r="Q46" s="1"/>
      <c r="R46" s="1"/>
      <c r="S46" s="1"/>
      <c r="T46" s="1"/>
      <c r="U46" s="1"/>
      <c r="V46" s="358"/>
      <c r="W46" s="1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1"/>
      <c r="AI46" s="1"/>
      <c r="AJ46" s="1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54"/>
      <c r="BA46" s="30"/>
      <c r="BB46" s="30"/>
      <c r="BC46" s="30"/>
      <c r="BD46" s="1"/>
      <c r="BE46" s="1"/>
      <c r="BF46" s="30"/>
      <c r="BG46" s="30"/>
      <c r="BH46" s="30"/>
      <c r="BI46" s="30"/>
      <c r="BJ46" s="30"/>
      <c r="BK46" s="30"/>
      <c r="BL46" s="30"/>
      <c r="BM46" s="1"/>
      <c r="BN46" s="1"/>
      <c r="BO46" s="30"/>
      <c r="BP46" s="371"/>
      <c r="BQ46" s="30"/>
      <c r="BR46" s="30"/>
      <c r="BS46" s="30"/>
      <c r="BT46" s="30"/>
      <c r="BU46" s="30"/>
      <c r="BV46" s="30"/>
      <c r="BW46" s="1"/>
      <c r="BX46" s="1"/>
      <c r="BY46" s="30"/>
      <c r="BZ46" s="30"/>
      <c r="CA46" s="30"/>
      <c r="CB46" s="30"/>
      <c r="CC46" s="30"/>
      <c r="CD46" s="30"/>
      <c r="CE46" s="361">
        <f t="shared" si="2"/>
        <v>0</v>
      </c>
      <c r="CF46" s="362">
        <f t="shared" si="1"/>
        <v>0</v>
      </c>
    </row>
    <row r="47" spans="1:84" ht="15" customHeight="1">
      <c r="A47" s="363">
        <f t="shared" si="0"/>
        <v>41</v>
      </c>
      <c r="B47" s="364">
        <v>43</v>
      </c>
      <c r="C47" s="246" t="s">
        <v>77</v>
      </c>
      <c r="D47" s="329"/>
      <c r="E47" s="1"/>
      <c r="F47" s="1"/>
      <c r="G47" s="1"/>
      <c r="H47" s="1"/>
      <c r="I47" s="1"/>
      <c r="J47" s="1"/>
      <c r="K47" s="1"/>
      <c r="L47" s="1"/>
      <c r="M47" s="1"/>
      <c r="N47" s="1"/>
      <c r="O47" s="358"/>
      <c r="P47" s="1"/>
      <c r="Q47" s="1"/>
      <c r="R47" s="1">
        <v>3</v>
      </c>
      <c r="S47" s="1"/>
      <c r="T47" s="1"/>
      <c r="U47" s="1"/>
      <c r="V47" s="358"/>
      <c r="W47" s="1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1"/>
      <c r="AI47" s="1"/>
      <c r="AJ47" s="1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54"/>
      <c r="BA47" s="30"/>
      <c r="BB47" s="30"/>
      <c r="BC47" s="30"/>
      <c r="BD47" s="1"/>
      <c r="BE47" s="1"/>
      <c r="BF47" s="30"/>
      <c r="BG47" s="30"/>
      <c r="BH47" s="30"/>
      <c r="BI47" s="30"/>
      <c r="BJ47" s="30"/>
      <c r="BK47" s="30"/>
      <c r="BL47" s="30"/>
      <c r="BM47" s="1"/>
      <c r="BN47" s="1"/>
      <c r="BO47" s="30"/>
      <c r="BP47" s="371"/>
      <c r="BQ47" s="30"/>
      <c r="BR47" s="30"/>
      <c r="BS47" s="30"/>
      <c r="BT47" s="30"/>
      <c r="BU47" s="30"/>
      <c r="BV47" s="30"/>
      <c r="BW47" s="1"/>
      <c r="BX47" s="1"/>
      <c r="BY47" s="30"/>
      <c r="BZ47" s="30"/>
      <c r="CA47" s="30"/>
      <c r="CB47" s="30"/>
      <c r="CC47" s="30"/>
      <c r="CD47" s="30"/>
      <c r="CE47" s="361">
        <f t="shared" si="2"/>
        <v>0</v>
      </c>
      <c r="CF47" s="362">
        <f t="shared" si="1"/>
        <v>3</v>
      </c>
    </row>
    <row r="48" spans="1:84" ht="15" customHeight="1">
      <c r="A48" s="363">
        <f t="shared" si="0"/>
        <v>41</v>
      </c>
      <c r="B48" s="364">
        <v>43</v>
      </c>
      <c r="C48" s="368" t="s">
        <v>695</v>
      </c>
      <c r="D48" s="329"/>
      <c r="E48" s="1">
        <v>3</v>
      </c>
      <c r="F48" s="1"/>
      <c r="G48" s="1"/>
      <c r="H48" s="1"/>
      <c r="I48" s="1"/>
      <c r="J48" s="1"/>
      <c r="K48" s="1"/>
      <c r="L48" s="1"/>
      <c r="M48" s="1"/>
      <c r="N48" s="1"/>
      <c r="O48" s="358"/>
      <c r="P48" s="1"/>
      <c r="Q48" s="1"/>
      <c r="R48" s="1"/>
      <c r="S48" s="1"/>
      <c r="T48" s="1"/>
      <c r="U48" s="1"/>
      <c r="V48" s="358"/>
      <c r="W48" s="1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1"/>
      <c r="AI48" s="1"/>
      <c r="AJ48" s="1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54"/>
      <c r="BA48" s="30"/>
      <c r="BB48" s="30"/>
      <c r="BC48" s="30"/>
      <c r="BD48" s="1"/>
      <c r="BE48" s="1"/>
      <c r="BF48" s="30"/>
      <c r="BG48" s="30"/>
      <c r="BH48" s="30"/>
      <c r="BI48" s="30"/>
      <c r="BJ48" s="30"/>
      <c r="BK48" s="30"/>
      <c r="BL48" s="30"/>
      <c r="BM48" s="1"/>
      <c r="BN48" s="1"/>
      <c r="BO48" s="30"/>
      <c r="BP48" s="371"/>
      <c r="BQ48" s="30"/>
      <c r="BR48" s="30"/>
      <c r="BS48" s="30"/>
      <c r="BT48" s="30"/>
      <c r="BU48" s="30"/>
      <c r="BV48" s="30"/>
      <c r="BW48" s="1"/>
      <c r="BX48" s="1"/>
      <c r="BY48" s="30"/>
      <c r="BZ48" s="30"/>
      <c r="CA48" s="30"/>
      <c r="CB48" s="30"/>
      <c r="CC48" s="30"/>
      <c r="CD48" s="30"/>
      <c r="CE48" s="361">
        <f t="shared" si="2"/>
        <v>0</v>
      </c>
      <c r="CF48" s="362">
        <f t="shared" si="1"/>
        <v>3</v>
      </c>
    </row>
    <row r="49" spans="1:84" ht="15" customHeight="1">
      <c r="A49" s="363">
        <f t="shared" si="0"/>
        <v>43</v>
      </c>
      <c r="B49" s="364">
        <v>46</v>
      </c>
      <c r="C49" s="366" t="s">
        <v>529</v>
      </c>
      <c r="D49" s="329"/>
      <c r="E49" s="1">
        <v>1</v>
      </c>
      <c r="F49" s="1"/>
      <c r="G49" s="1"/>
      <c r="H49" s="1"/>
      <c r="I49" s="1"/>
      <c r="J49" s="1"/>
      <c r="K49" s="1"/>
      <c r="L49" s="1"/>
      <c r="M49" s="1"/>
      <c r="N49" s="1"/>
      <c r="O49" s="358"/>
      <c r="P49" s="1"/>
      <c r="Q49" s="1"/>
      <c r="R49" s="1"/>
      <c r="S49" s="1"/>
      <c r="T49" s="1"/>
      <c r="U49" s="1"/>
      <c r="V49" s="358"/>
      <c r="W49" s="1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1"/>
      <c r="AI49" s="1"/>
      <c r="AJ49" s="1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54"/>
      <c r="BA49" s="30"/>
      <c r="BB49" s="30"/>
      <c r="BC49" s="30"/>
      <c r="BD49" s="1"/>
      <c r="BE49" s="1"/>
      <c r="BF49" s="30"/>
      <c r="BG49" s="30"/>
      <c r="BH49" s="30"/>
      <c r="BI49" s="30"/>
      <c r="BJ49" s="30"/>
      <c r="BK49" s="30"/>
      <c r="BL49" s="30"/>
      <c r="BM49" s="1"/>
      <c r="BN49" s="1"/>
      <c r="BO49" s="30"/>
      <c r="BP49" s="371"/>
      <c r="BQ49" s="30"/>
      <c r="BR49" s="30"/>
      <c r="BS49" s="30"/>
      <c r="BT49" s="30"/>
      <c r="BU49" s="30"/>
      <c r="BV49" s="30"/>
      <c r="BW49" s="1"/>
      <c r="BX49" s="1"/>
      <c r="BY49" s="30"/>
      <c r="BZ49" s="30"/>
      <c r="CA49" s="30"/>
      <c r="CB49" s="30"/>
      <c r="CC49" s="30"/>
      <c r="CD49" s="30"/>
      <c r="CE49" s="361">
        <f t="shared" si="2"/>
        <v>0</v>
      </c>
      <c r="CF49" s="362">
        <f t="shared" si="1"/>
        <v>1</v>
      </c>
    </row>
    <row r="50" spans="1:84" ht="15" customHeight="1">
      <c r="A50" s="363">
        <f t="shared" si="0"/>
        <v>43</v>
      </c>
      <c r="B50" s="364">
        <v>46</v>
      </c>
      <c r="C50" s="246" t="s">
        <v>470</v>
      </c>
      <c r="D50" s="329"/>
      <c r="E50" s="1"/>
      <c r="F50" s="1"/>
      <c r="G50" s="1">
        <v>1</v>
      </c>
      <c r="H50" s="1"/>
      <c r="I50" s="1"/>
      <c r="J50" s="1"/>
      <c r="K50" s="1"/>
      <c r="L50" s="1"/>
      <c r="M50" s="1"/>
      <c r="N50" s="1"/>
      <c r="O50" s="358"/>
      <c r="P50" s="1"/>
      <c r="Q50" s="1"/>
      <c r="R50" s="1"/>
      <c r="S50" s="1"/>
      <c r="T50" s="1"/>
      <c r="U50" s="1"/>
      <c r="V50" s="358"/>
      <c r="W50" s="1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1"/>
      <c r="AI50" s="1"/>
      <c r="AJ50" s="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54"/>
      <c r="BA50" s="30"/>
      <c r="BB50" s="30"/>
      <c r="BC50" s="30"/>
      <c r="BD50" s="1"/>
      <c r="BE50" s="1"/>
      <c r="BF50" s="30"/>
      <c r="BG50" s="30"/>
      <c r="BH50" s="30"/>
      <c r="BI50" s="30"/>
      <c r="BJ50" s="30"/>
      <c r="BK50" s="30"/>
      <c r="BL50" s="30"/>
      <c r="BM50" s="1"/>
      <c r="BN50" s="1"/>
      <c r="BO50" s="30"/>
      <c r="BP50" s="371"/>
      <c r="BQ50" s="30"/>
      <c r="BR50" s="30"/>
      <c r="BS50" s="30"/>
      <c r="BT50" s="30"/>
      <c r="BU50" s="30"/>
      <c r="BV50" s="30"/>
      <c r="BW50" s="1"/>
      <c r="BX50" s="1"/>
      <c r="BY50" s="30"/>
      <c r="BZ50" s="30"/>
      <c r="CA50" s="30"/>
      <c r="CB50" s="30"/>
      <c r="CC50" s="30"/>
      <c r="CD50" s="30"/>
      <c r="CE50" s="361">
        <f t="shared" si="2"/>
        <v>0</v>
      </c>
      <c r="CF50" s="362">
        <f t="shared" si="1"/>
        <v>1</v>
      </c>
    </row>
    <row r="51" spans="1:84" ht="13.5" thickBot="1">
      <c r="C51" s="302"/>
    </row>
    <row r="52" spans="1:84" ht="15.95" customHeight="1" thickBot="1">
      <c r="D52" s="341"/>
      <c r="E52" s="342" t="s">
        <v>32</v>
      </c>
      <c r="F52" s="342"/>
      <c r="G52" s="342"/>
      <c r="H52" s="342"/>
      <c r="I52" s="343"/>
      <c r="J52" s="343"/>
      <c r="K52" s="343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 t="s">
        <v>33</v>
      </c>
      <c r="AE52" s="343"/>
      <c r="AF52" s="344"/>
    </row>
    <row r="53" spans="1:84">
      <c r="D53" s="295" t="s">
        <v>595</v>
      </c>
      <c r="E53" s="291" t="s">
        <v>761</v>
      </c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3"/>
      <c r="AC53" s="292"/>
      <c r="AD53" s="292" t="s">
        <v>592</v>
      </c>
      <c r="AE53" s="293"/>
      <c r="AF53" s="293"/>
      <c r="AJ53" s="338"/>
    </row>
    <row r="54" spans="1:84">
      <c r="D54" s="345">
        <v>1</v>
      </c>
      <c r="E54" s="5" t="s">
        <v>690</v>
      </c>
      <c r="AD54" s="5" t="s">
        <v>692</v>
      </c>
      <c r="AJ54" s="338"/>
    </row>
    <row r="55" spans="1:84">
      <c r="D55" s="345">
        <v>2</v>
      </c>
      <c r="E55" s="5" t="s">
        <v>691</v>
      </c>
      <c r="AD55" s="5" t="s">
        <v>693</v>
      </c>
      <c r="AJ55" s="338"/>
    </row>
    <row r="56" spans="1:84">
      <c r="D56" s="345">
        <v>3</v>
      </c>
      <c r="E56" s="5" t="s">
        <v>705</v>
      </c>
      <c r="AD56" s="5" t="s">
        <v>706</v>
      </c>
      <c r="AJ56" s="338"/>
    </row>
    <row r="57" spans="1:84">
      <c r="D57" s="345">
        <v>4</v>
      </c>
      <c r="E57" s="5" t="s">
        <v>707</v>
      </c>
      <c r="AD57" s="5" t="s">
        <v>708</v>
      </c>
      <c r="AJ57" s="338"/>
    </row>
    <row r="58" spans="1:84">
      <c r="D58" s="345">
        <v>5</v>
      </c>
      <c r="E58" s="5" t="s">
        <v>709</v>
      </c>
      <c r="AD58" s="5" t="s">
        <v>710</v>
      </c>
      <c r="AJ58" s="338"/>
    </row>
    <row r="59" spans="1:84">
      <c r="D59" s="345">
        <v>6</v>
      </c>
      <c r="E59" s="5" t="s">
        <v>711</v>
      </c>
      <c r="AD59" s="5" t="s">
        <v>712</v>
      </c>
      <c r="AJ59" s="338"/>
    </row>
    <row r="60" spans="1:84">
      <c r="D60" s="345">
        <v>7</v>
      </c>
      <c r="E60" s="5" t="s">
        <v>722</v>
      </c>
      <c r="AD60" s="5" t="s">
        <v>721</v>
      </c>
      <c r="AJ60" s="338"/>
    </row>
    <row r="61" spans="1:84">
      <c r="D61" s="345">
        <v>8</v>
      </c>
      <c r="E61" s="5" t="s">
        <v>724</v>
      </c>
      <c r="AD61" s="5" t="s">
        <v>723</v>
      </c>
      <c r="AJ61" s="338"/>
    </row>
    <row r="62" spans="1:84">
      <c r="D62" s="345">
        <v>9</v>
      </c>
      <c r="E62" s="5" t="s">
        <v>728</v>
      </c>
      <c r="AD62" s="5" t="s">
        <v>727</v>
      </c>
      <c r="AJ62" s="338"/>
    </row>
    <row r="63" spans="1:84">
      <c r="D63" s="345">
        <v>10</v>
      </c>
      <c r="E63" s="5" t="s">
        <v>737</v>
      </c>
      <c r="AD63" s="5" t="s">
        <v>736</v>
      </c>
      <c r="AJ63" s="338"/>
    </row>
    <row r="64" spans="1:84">
      <c r="D64" s="348">
        <v>11</v>
      </c>
      <c r="E64" s="351" t="s">
        <v>739</v>
      </c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1" t="s">
        <v>738</v>
      </c>
      <c r="AE64" s="350"/>
      <c r="AF64" s="350"/>
      <c r="AJ64" s="338"/>
    </row>
    <row r="65" spans="4:36" s="160" customFormat="1">
      <c r="D65" s="355">
        <v>12</v>
      </c>
      <c r="E65" s="299" t="s">
        <v>741</v>
      </c>
      <c r="AD65" s="360" t="s">
        <v>740</v>
      </c>
      <c r="AJ65" s="359"/>
    </row>
    <row r="66" spans="4:36" s="160" customFormat="1">
      <c r="D66" s="355">
        <v>13</v>
      </c>
      <c r="E66" s="299" t="s">
        <v>752</v>
      </c>
      <c r="AD66" s="360" t="s">
        <v>751</v>
      </c>
      <c r="AJ66" s="359"/>
    </row>
    <row r="67" spans="4:36" s="160" customFormat="1">
      <c r="D67" s="355">
        <v>14</v>
      </c>
      <c r="E67" s="299" t="s">
        <v>755</v>
      </c>
      <c r="AD67" s="360" t="s">
        <v>754</v>
      </c>
      <c r="AJ67" s="359"/>
    </row>
    <row r="68" spans="4:36">
      <c r="D68" s="355">
        <v>15</v>
      </c>
      <c r="E68" s="299" t="s">
        <v>764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360" t="s">
        <v>765</v>
      </c>
      <c r="AE68" s="160"/>
      <c r="AF68" s="160"/>
      <c r="AG68" s="160"/>
      <c r="AH68" s="160"/>
      <c r="AI68" s="160"/>
      <c r="AJ68" s="338"/>
    </row>
    <row r="69" spans="4:36">
      <c r="D69" s="355">
        <v>16</v>
      </c>
      <c r="E69" s="299" t="s">
        <v>763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299" t="s">
        <v>762</v>
      </c>
      <c r="AE69" s="160"/>
      <c r="AF69" s="160"/>
      <c r="AG69" s="160"/>
      <c r="AH69" s="160"/>
      <c r="AI69" s="160"/>
      <c r="AJ69" s="338"/>
    </row>
    <row r="70" spans="4:36">
      <c r="D70" s="355">
        <v>17</v>
      </c>
      <c r="E70" s="299" t="s">
        <v>767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299" t="s">
        <v>766</v>
      </c>
      <c r="AE70" s="160"/>
      <c r="AF70" s="160"/>
      <c r="AG70" s="160"/>
      <c r="AH70" s="160"/>
      <c r="AI70" s="160"/>
      <c r="AJ70" s="338"/>
    </row>
    <row r="71" spans="4:36">
      <c r="D71" s="348">
        <v>18</v>
      </c>
      <c r="E71" s="351" t="s">
        <v>768</v>
      </c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1" t="s">
        <v>766</v>
      </c>
      <c r="AE71" s="350"/>
      <c r="AF71" s="350"/>
      <c r="AG71" s="160"/>
      <c r="AH71" s="160"/>
      <c r="AI71" s="160"/>
      <c r="AJ71" s="338"/>
    </row>
    <row r="72" spans="4:36">
      <c r="D72" s="355">
        <v>19</v>
      </c>
      <c r="E72" s="299" t="s">
        <v>770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299" t="s">
        <v>769</v>
      </c>
      <c r="AE72" s="160"/>
      <c r="AF72" s="160"/>
      <c r="AG72" s="160"/>
      <c r="AH72" s="160"/>
      <c r="AI72" s="160"/>
      <c r="AJ72" s="338"/>
    </row>
    <row r="73" spans="4:36">
      <c r="D73" s="355">
        <v>20</v>
      </c>
      <c r="E73" s="299" t="s">
        <v>777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299" t="s">
        <v>776</v>
      </c>
      <c r="AE73" s="160"/>
      <c r="AF73" s="160"/>
      <c r="AG73" s="160"/>
      <c r="AH73" s="160"/>
      <c r="AI73" s="160"/>
      <c r="AJ73" s="338"/>
    </row>
    <row r="74" spans="4:36">
      <c r="D74" s="355">
        <v>21</v>
      </c>
      <c r="E74" s="299" t="s">
        <v>787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299" t="s">
        <v>786</v>
      </c>
      <c r="AE74" s="160"/>
      <c r="AF74" s="160"/>
      <c r="AG74" s="160"/>
      <c r="AH74" s="160"/>
      <c r="AI74" s="160"/>
      <c r="AJ74" s="338"/>
    </row>
    <row r="75" spans="4:36">
      <c r="D75" s="355">
        <v>22</v>
      </c>
      <c r="E75" s="299" t="s">
        <v>790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299" t="s">
        <v>788</v>
      </c>
      <c r="AE75" s="160"/>
      <c r="AF75" s="160"/>
      <c r="AG75" s="160"/>
      <c r="AH75" s="160"/>
      <c r="AI75" s="160"/>
      <c r="AJ75" s="338"/>
    </row>
    <row r="76" spans="4:36">
      <c r="D76" s="355">
        <v>23</v>
      </c>
      <c r="E76" s="299" t="s">
        <v>791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299" t="s">
        <v>789</v>
      </c>
      <c r="AE76" s="160"/>
      <c r="AF76" s="160"/>
      <c r="AG76" s="160"/>
      <c r="AH76" s="160"/>
      <c r="AI76" s="160"/>
      <c r="AJ76" s="338"/>
    </row>
    <row r="77" spans="4:36">
      <c r="D77" s="355">
        <v>24</v>
      </c>
      <c r="E77" s="299" t="s">
        <v>810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299" t="s">
        <v>811</v>
      </c>
      <c r="AE77" s="160"/>
      <c r="AF77" s="160"/>
      <c r="AG77" s="160"/>
      <c r="AH77" s="160"/>
      <c r="AI77" s="160"/>
      <c r="AJ77" s="338"/>
    </row>
    <row r="78" spans="4:36">
      <c r="D78" s="345"/>
      <c r="E78" s="299"/>
      <c r="AD78" s="5"/>
      <c r="AJ78" s="338"/>
    </row>
    <row r="79" spans="4:36" ht="13.5" thickBot="1">
      <c r="D79" s="285"/>
      <c r="E79" s="5"/>
      <c r="AD79" s="5"/>
      <c r="AJ79" s="338"/>
    </row>
    <row r="80" spans="4:36" ht="13.5" thickBot="1">
      <c r="D80" s="316"/>
      <c r="E80" s="317" t="s">
        <v>373</v>
      </c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 t="s">
        <v>33</v>
      </c>
      <c r="AF80" s="330"/>
      <c r="AJ80" s="338"/>
    </row>
    <row r="81" spans="4:36">
      <c r="D81" s="345" t="s">
        <v>3</v>
      </c>
      <c r="E81" s="286" t="s">
        <v>688</v>
      </c>
      <c r="AD81" s="299" t="s">
        <v>689</v>
      </c>
      <c r="AJ81" s="339"/>
    </row>
    <row r="82" spans="4:36">
      <c r="D82" s="345" t="s">
        <v>4</v>
      </c>
      <c r="E82" s="286" t="s">
        <v>688</v>
      </c>
      <c r="AD82" s="299" t="s">
        <v>729</v>
      </c>
      <c r="AJ82" s="339"/>
    </row>
    <row r="83" spans="4:36">
      <c r="D83" s="345" t="s">
        <v>5</v>
      </c>
      <c r="E83" s="286" t="s">
        <v>696</v>
      </c>
      <c r="AD83" s="299" t="s">
        <v>730</v>
      </c>
      <c r="AJ83" s="339"/>
    </row>
    <row r="84" spans="4:36">
      <c r="D84" s="345" t="s">
        <v>121</v>
      </c>
      <c r="E84" s="286" t="s">
        <v>697</v>
      </c>
      <c r="AD84" s="299" t="s">
        <v>730</v>
      </c>
    </row>
    <row r="85" spans="4:36">
      <c r="D85" s="345" t="s">
        <v>6</v>
      </c>
      <c r="E85" s="286" t="s">
        <v>698</v>
      </c>
      <c r="AD85" s="299" t="s">
        <v>699</v>
      </c>
    </row>
    <row r="86" spans="4:36">
      <c r="D86" s="345" t="s">
        <v>7</v>
      </c>
      <c r="E86" s="286" t="s">
        <v>700</v>
      </c>
      <c r="AD86" s="299" t="s">
        <v>701</v>
      </c>
    </row>
    <row r="87" spans="4:36">
      <c r="D87" s="345" t="s">
        <v>8</v>
      </c>
      <c r="E87" s="286" t="s">
        <v>700</v>
      </c>
      <c r="AD87" s="299" t="s">
        <v>702</v>
      </c>
    </row>
    <row r="88" spans="4:36">
      <c r="D88" s="345" t="s">
        <v>9</v>
      </c>
      <c r="E88" s="286" t="s">
        <v>703</v>
      </c>
      <c r="AD88" s="299" t="s">
        <v>704</v>
      </c>
    </row>
    <row r="89" spans="4:36">
      <c r="D89" s="345" t="s">
        <v>10</v>
      </c>
      <c r="E89" s="286" t="s">
        <v>713</v>
      </c>
      <c r="AD89" s="299" t="s">
        <v>706</v>
      </c>
    </row>
    <row r="90" spans="4:36">
      <c r="D90" s="345" t="s">
        <v>475</v>
      </c>
      <c r="E90" s="286" t="s">
        <v>714</v>
      </c>
      <c r="AD90" s="299" t="s">
        <v>715</v>
      </c>
    </row>
    <row r="91" spans="4:36">
      <c r="D91" s="345" t="s">
        <v>476</v>
      </c>
      <c r="E91" s="286" t="s">
        <v>716</v>
      </c>
      <c r="AD91" s="299" t="s">
        <v>715</v>
      </c>
    </row>
    <row r="92" spans="4:36">
      <c r="D92" s="345" t="s">
        <v>495</v>
      </c>
      <c r="E92" s="286" t="s">
        <v>717</v>
      </c>
      <c r="AD92" s="299" t="s">
        <v>718</v>
      </c>
    </row>
    <row r="93" spans="4:36">
      <c r="D93" s="345" t="s">
        <v>496</v>
      </c>
      <c r="E93" s="286" t="s">
        <v>809</v>
      </c>
      <c r="AD93" s="299" t="s">
        <v>718</v>
      </c>
    </row>
    <row r="94" spans="4:36">
      <c r="D94" s="345" t="s">
        <v>11</v>
      </c>
      <c r="E94" s="286" t="s">
        <v>719</v>
      </c>
      <c r="AD94" s="299" t="s">
        <v>720</v>
      </c>
    </row>
    <row r="95" spans="4:36">
      <c r="D95" s="345" t="s">
        <v>12</v>
      </c>
      <c r="E95" s="286" t="s">
        <v>731</v>
      </c>
      <c r="AD95" s="299" t="s">
        <v>732</v>
      </c>
    </row>
    <row r="96" spans="4:36">
      <c r="D96" s="348" t="s">
        <v>142</v>
      </c>
      <c r="E96" s="349" t="s">
        <v>734</v>
      </c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1" t="s">
        <v>735</v>
      </c>
      <c r="AE96" s="350"/>
      <c r="AF96" s="350"/>
    </row>
    <row r="97" spans="4:32">
      <c r="D97" s="355" t="s">
        <v>143</v>
      </c>
      <c r="E97" s="356" t="s">
        <v>733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299" t="s">
        <v>735</v>
      </c>
      <c r="AE97" s="160"/>
      <c r="AF97" s="160"/>
    </row>
    <row r="98" spans="4:32">
      <c r="D98" s="345" t="s">
        <v>148</v>
      </c>
      <c r="E98" s="286" t="s">
        <v>742</v>
      </c>
      <c r="AD98" s="299" t="s">
        <v>743</v>
      </c>
    </row>
    <row r="99" spans="4:32">
      <c r="D99" s="345" t="s">
        <v>13</v>
      </c>
      <c r="E99" s="286" t="s">
        <v>744</v>
      </c>
      <c r="AD99" s="299" t="s">
        <v>745</v>
      </c>
    </row>
    <row r="100" spans="4:32">
      <c r="D100" s="345" t="s">
        <v>166</v>
      </c>
      <c r="E100" s="286" t="s">
        <v>746</v>
      </c>
      <c r="AD100" s="299" t="s">
        <v>747</v>
      </c>
    </row>
    <row r="101" spans="4:32">
      <c r="D101" s="345" t="s">
        <v>171</v>
      </c>
      <c r="E101" s="286" t="s">
        <v>746</v>
      </c>
      <c r="AD101" s="299" t="s">
        <v>748</v>
      </c>
    </row>
    <row r="102" spans="4:32">
      <c r="D102" s="345" t="s">
        <v>176</v>
      </c>
      <c r="E102" s="286" t="s">
        <v>749</v>
      </c>
      <c r="AD102" s="299" t="s">
        <v>750</v>
      </c>
    </row>
    <row r="103" spans="4:32">
      <c r="D103" s="345" t="s">
        <v>182</v>
      </c>
      <c r="E103" s="286" t="s">
        <v>757</v>
      </c>
      <c r="AD103" s="299" t="s">
        <v>758</v>
      </c>
    </row>
    <row r="104" spans="4:32">
      <c r="D104" s="345" t="s">
        <v>635</v>
      </c>
      <c r="E104" s="286" t="s">
        <v>759</v>
      </c>
      <c r="AD104" s="299" t="s">
        <v>760</v>
      </c>
    </row>
    <row r="105" spans="4:32">
      <c r="D105" s="345" t="s">
        <v>38</v>
      </c>
      <c r="E105" s="286" t="s">
        <v>771</v>
      </c>
      <c r="AD105" s="299" t="s">
        <v>772</v>
      </c>
    </row>
    <row r="106" spans="4:32">
      <c r="D106" s="345" t="s">
        <v>188</v>
      </c>
      <c r="E106" s="286" t="s">
        <v>773</v>
      </c>
      <c r="AD106" s="299" t="s">
        <v>766</v>
      </c>
    </row>
    <row r="107" spans="4:32">
      <c r="D107" s="345" t="s">
        <v>339</v>
      </c>
      <c r="E107" s="286" t="s">
        <v>774</v>
      </c>
      <c r="AD107" s="299" t="s">
        <v>775</v>
      </c>
    </row>
    <row r="108" spans="4:32">
      <c r="D108" s="345" t="s">
        <v>649</v>
      </c>
      <c r="E108" s="286" t="s">
        <v>779</v>
      </c>
      <c r="AD108" s="299" t="s">
        <v>780</v>
      </c>
    </row>
    <row r="109" spans="4:32">
      <c r="D109" s="345" t="s">
        <v>653</v>
      </c>
      <c r="E109" s="286" t="s">
        <v>781</v>
      </c>
      <c r="AD109" s="299" t="s">
        <v>782</v>
      </c>
    </row>
    <row r="110" spans="4:32">
      <c r="D110" s="345" t="s">
        <v>658</v>
      </c>
      <c r="E110" s="286" t="s">
        <v>783</v>
      </c>
      <c r="AD110" s="299" t="s">
        <v>784</v>
      </c>
    </row>
    <row r="111" spans="4:32">
      <c r="D111" s="345" t="s">
        <v>660</v>
      </c>
      <c r="E111" s="286" t="s">
        <v>785</v>
      </c>
      <c r="AD111" s="299" t="s">
        <v>784</v>
      </c>
    </row>
    <row r="112" spans="4:32">
      <c r="D112" s="348" t="s">
        <v>664</v>
      </c>
      <c r="E112" s="349" t="s">
        <v>797</v>
      </c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1" t="s">
        <v>796</v>
      </c>
      <c r="AE112" s="350"/>
      <c r="AF112" s="350"/>
    </row>
    <row r="113" spans="4:33">
      <c r="D113" s="345" t="s">
        <v>678</v>
      </c>
      <c r="E113" s="286" t="s">
        <v>794</v>
      </c>
      <c r="AD113" s="299" t="s">
        <v>795</v>
      </c>
    </row>
    <row r="114" spans="4:33">
      <c r="D114" s="355" t="s">
        <v>682</v>
      </c>
      <c r="E114" s="356" t="s">
        <v>793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299" t="s">
        <v>792</v>
      </c>
      <c r="AE114" s="160"/>
      <c r="AF114" s="160"/>
      <c r="AG114" s="160"/>
    </row>
    <row r="115" spans="4:33">
      <c r="D115" s="345" t="s">
        <v>683</v>
      </c>
      <c r="E115" s="286" t="s">
        <v>799</v>
      </c>
      <c r="AD115" s="299" t="s">
        <v>798</v>
      </c>
    </row>
    <row r="116" spans="4:33">
      <c r="D116" s="345" t="s">
        <v>800</v>
      </c>
      <c r="E116" s="286" t="s">
        <v>803</v>
      </c>
      <c r="AD116" s="299" t="s">
        <v>804</v>
      </c>
    </row>
    <row r="117" spans="4:33">
      <c r="D117" s="345" t="s">
        <v>801</v>
      </c>
      <c r="E117" s="286" t="s">
        <v>807</v>
      </c>
      <c r="AD117" s="299" t="s">
        <v>808</v>
      </c>
    </row>
    <row r="118" spans="4:33">
      <c r="D118" s="345" t="s">
        <v>802</v>
      </c>
      <c r="E118" s="356" t="s">
        <v>805</v>
      </c>
      <c r="AD118" s="299" t="s">
        <v>806</v>
      </c>
    </row>
    <row r="119" spans="4:33">
      <c r="D119" s="345" t="s">
        <v>812</v>
      </c>
      <c r="E119" s="286" t="s">
        <v>815</v>
      </c>
      <c r="AD119" s="299" t="s">
        <v>816</v>
      </c>
    </row>
    <row r="120" spans="4:33">
      <c r="D120" s="345" t="s">
        <v>813</v>
      </c>
      <c r="E120" s="286" t="s">
        <v>817</v>
      </c>
      <c r="AD120" s="299" t="s">
        <v>818</v>
      </c>
    </row>
    <row r="121" spans="4:33">
      <c r="D121" s="345" t="s">
        <v>814</v>
      </c>
      <c r="E121" s="286" t="s">
        <v>819</v>
      </c>
      <c r="AD121" s="299" t="s">
        <v>820</v>
      </c>
    </row>
    <row r="122" spans="4:33">
      <c r="D122" s="345" t="s">
        <v>821</v>
      </c>
      <c r="E122" s="286" t="s">
        <v>824</v>
      </c>
      <c r="AD122" s="299" t="s">
        <v>820</v>
      </c>
    </row>
    <row r="123" spans="4:33">
      <c r="D123" s="345" t="s">
        <v>822</v>
      </c>
      <c r="E123" s="286" t="s">
        <v>826</v>
      </c>
      <c r="AD123" s="299" t="s">
        <v>827</v>
      </c>
    </row>
    <row r="124" spans="4:33">
      <c r="D124" s="345" t="s">
        <v>825</v>
      </c>
      <c r="E124" s="286" t="s">
        <v>828</v>
      </c>
      <c r="AD124" s="299" t="s">
        <v>829</v>
      </c>
    </row>
    <row r="125" spans="4:33">
      <c r="D125" s="345"/>
      <c r="E125" s="286"/>
      <c r="AD125" s="299"/>
    </row>
    <row r="126" spans="4:33">
      <c r="D126" s="345"/>
      <c r="E126" s="286"/>
      <c r="AD126" s="299"/>
    </row>
    <row r="127" spans="4:33">
      <c r="D127" s="345"/>
      <c r="E127" s="286"/>
      <c r="AD127" s="299"/>
    </row>
    <row r="128" spans="4:33">
      <c r="D128" s="345"/>
      <c r="E128" s="286"/>
      <c r="AD128" s="299"/>
    </row>
    <row r="129" spans="4:30">
      <c r="D129" s="345"/>
      <c r="E129" s="286"/>
      <c r="AD129" s="299"/>
    </row>
    <row r="130" spans="4:30">
      <c r="D130" s="345"/>
      <c r="E130" s="286"/>
      <c r="AD130" s="299"/>
    </row>
    <row r="131" spans="4:30">
      <c r="D131" s="345"/>
      <c r="E131" s="286"/>
      <c r="AD131" s="299"/>
    </row>
    <row r="132" spans="4:30">
      <c r="D132" s="345"/>
      <c r="E132" s="286"/>
      <c r="AD132" s="299"/>
    </row>
    <row r="133" spans="4:30">
      <c r="D133" s="345"/>
      <c r="E133" s="286"/>
      <c r="AD133" s="299"/>
    </row>
  </sheetData>
  <sortState ref="B3:CJ50">
    <sortCondition descending="1" ref="CF3:CF50"/>
  </sortState>
  <mergeCells count="1">
    <mergeCell ref="A2:CF2"/>
  </mergeCells>
  <pageMargins left="0.75" right="0.75" top="1" bottom="1" header="0.5" footer="0.5"/>
  <pageSetup paperSize="9" scale="27" fitToHeight="0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8"/>
  <sheetViews>
    <sheetView topLeftCell="BF20" zoomScale="80" zoomScaleNormal="80" workbookViewId="0">
      <selection activeCell="Z13" sqref="Z13"/>
    </sheetView>
  </sheetViews>
  <sheetFormatPr defaultRowHeight="12.75"/>
  <cols>
    <col min="1" max="1" width="8.42578125" customWidth="1"/>
    <col min="2" max="2" width="6.85546875" customWidth="1"/>
    <col min="3" max="3" width="24.28515625" customWidth="1"/>
    <col min="4" max="5" width="4.7109375" hidden="1" customWidth="1"/>
    <col min="6" max="6" width="5.85546875" customWidth="1"/>
    <col min="7" max="7" width="4.7109375" customWidth="1"/>
    <col min="8" max="8" width="6.42578125" customWidth="1"/>
    <col min="9" max="23" width="4.7109375" customWidth="1"/>
    <col min="24" max="24" width="6.28515625" customWidth="1"/>
    <col min="25" max="25" width="5.85546875" customWidth="1"/>
    <col min="26" max="38" width="4.7109375" customWidth="1"/>
    <col min="39" max="39" width="6.28515625" customWidth="1"/>
    <col min="40" max="61" width="4.7109375" customWidth="1"/>
    <col min="62" max="62" width="6" customWidth="1"/>
    <col min="63" max="63" width="4.7109375" customWidth="1"/>
    <col min="64" max="64" width="5.140625" customWidth="1"/>
    <col min="65" max="65" width="6.7109375" customWidth="1"/>
    <col min="66" max="72" width="4.7109375" customWidth="1"/>
    <col min="73" max="73" width="6.140625" customWidth="1"/>
    <col min="74" max="74" width="4.7109375" customWidth="1"/>
    <col min="75" max="75" width="6.7109375" customWidth="1"/>
    <col min="76" max="76" width="6.140625" customWidth="1"/>
    <col min="77" max="81" width="4.7109375" customWidth="1"/>
    <col min="82" max="82" width="7.7109375" customWidth="1"/>
    <col min="83" max="83" width="6.28515625" customWidth="1"/>
    <col min="84" max="93" width="4.7109375" customWidth="1"/>
    <col min="94" max="94" width="11.5703125" customWidth="1"/>
    <col min="95" max="95" width="13.42578125" customWidth="1"/>
  </cols>
  <sheetData>
    <row r="1" spans="1:95" ht="12.75" hidden="1" customHeight="1">
      <c r="A1" s="310" t="s">
        <v>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Q1" s="311"/>
    </row>
    <row r="2" spans="1:95" ht="81" customHeight="1" thickBot="1">
      <c r="A2" s="527" t="s">
        <v>588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  <c r="BO2" s="527"/>
      <c r="BP2" s="527"/>
      <c r="BQ2" s="527"/>
      <c r="BR2" s="527"/>
      <c r="BS2" s="527"/>
      <c r="BT2" s="527"/>
      <c r="BU2" s="527"/>
      <c r="BV2" s="527"/>
      <c r="BW2" s="527"/>
      <c r="BX2" s="527"/>
      <c r="BY2" s="527"/>
      <c r="BZ2" s="527"/>
      <c r="CA2" s="527"/>
      <c r="CB2" s="527"/>
      <c r="CC2" s="527"/>
      <c r="CD2" s="527"/>
      <c r="CE2" s="527"/>
      <c r="CF2" s="527"/>
      <c r="CG2" s="527"/>
      <c r="CH2" s="527"/>
      <c r="CI2" s="527"/>
      <c r="CJ2" s="527"/>
      <c r="CK2" s="527"/>
      <c r="CL2" s="527"/>
      <c r="CM2" s="527"/>
      <c r="CN2" s="527"/>
      <c r="CO2" s="527"/>
      <c r="CP2" s="527"/>
      <c r="CQ2" s="527"/>
    </row>
    <row r="3" spans="1:95" ht="28.5" customHeight="1" thickBot="1">
      <c r="A3" s="322" t="s">
        <v>585</v>
      </c>
      <c r="B3" s="323" t="s">
        <v>536</v>
      </c>
      <c r="C3" s="324" t="s">
        <v>0</v>
      </c>
      <c r="D3" s="282" t="s">
        <v>142</v>
      </c>
      <c r="E3" s="282" t="s">
        <v>143</v>
      </c>
      <c r="F3" s="300">
        <v>11</v>
      </c>
      <c r="G3" s="300" t="s">
        <v>102</v>
      </c>
      <c r="H3" s="284"/>
      <c r="I3" s="309">
        <v>1</v>
      </c>
      <c r="J3" s="309">
        <v>2</v>
      </c>
      <c r="K3" s="309">
        <v>3</v>
      </c>
      <c r="L3" s="309">
        <v>4</v>
      </c>
      <c r="M3" s="309">
        <v>5</v>
      </c>
      <c r="N3" s="309">
        <v>6</v>
      </c>
      <c r="O3" s="309">
        <v>7</v>
      </c>
      <c r="P3" s="327">
        <v>8</v>
      </c>
      <c r="Q3" s="309">
        <v>9</v>
      </c>
      <c r="R3" s="309">
        <v>10</v>
      </c>
      <c r="S3" s="309">
        <v>11</v>
      </c>
      <c r="T3" s="309">
        <v>12</v>
      </c>
      <c r="U3" s="309">
        <v>13</v>
      </c>
      <c r="V3" s="287" t="s">
        <v>594</v>
      </c>
      <c r="W3" s="327" t="s">
        <v>595</v>
      </c>
      <c r="X3" s="287">
        <v>15</v>
      </c>
      <c r="Y3" s="287">
        <v>16</v>
      </c>
      <c r="Z3" s="287">
        <v>17</v>
      </c>
      <c r="AA3" s="287">
        <v>18</v>
      </c>
      <c r="AB3" s="287">
        <v>19</v>
      </c>
      <c r="AC3" s="287">
        <v>20</v>
      </c>
      <c r="AD3" s="287">
        <v>21</v>
      </c>
      <c r="AE3" s="287">
        <v>22</v>
      </c>
      <c r="AF3" s="287"/>
      <c r="AG3" s="287"/>
      <c r="AH3" s="287"/>
      <c r="AI3" s="287"/>
      <c r="AJ3" s="287" t="s">
        <v>3</v>
      </c>
      <c r="AK3" s="287" t="s">
        <v>4</v>
      </c>
      <c r="AL3" s="287" t="s">
        <v>100</v>
      </c>
      <c r="AM3" s="287" t="s">
        <v>5</v>
      </c>
      <c r="AN3" s="287" t="s">
        <v>121</v>
      </c>
      <c r="AO3" s="287" t="s">
        <v>6</v>
      </c>
      <c r="AP3" s="287" t="s">
        <v>123</v>
      </c>
      <c r="AQ3" s="287" t="s">
        <v>7</v>
      </c>
      <c r="AR3" s="287" t="s">
        <v>125</v>
      </c>
      <c r="AS3" s="287" t="s">
        <v>8</v>
      </c>
      <c r="AT3" s="287" t="s">
        <v>128</v>
      </c>
      <c r="AU3" s="287" t="s">
        <v>9</v>
      </c>
      <c r="AV3" s="287" t="s">
        <v>132</v>
      </c>
      <c r="AW3" s="287" t="s">
        <v>10</v>
      </c>
      <c r="AX3" s="287" t="s">
        <v>133</v>
      </c>
      <c r="AY3" s="287" t="s">
        <v>36</v>
      </c>
      <c r="AZ3" s="287" t="s">
        <v>475</v>
      </c>
      <c r="BA3" s="287" t="s">
        <v>494</v>
      </c>
      <c r="BB3" s="287" t="s">
        <v>495</v>
      </c>
      <c r="BC3" s="287" t="s">
        <v>11</v>
      </c>
      <c r="BD3" s="287" t="s">
        <v>136</v>
      </c>
      <c r="BE3" s="287" t="s">
        <v>12</v>
      </c>
      <c r="BF3" s="287" t="s">
        <v>137</v>
      </c>
      <c r="BG3" s="287" t="s">
        <v>142</v>
      </c>
      <c r="BH3" s="287" t="s">
        <v>143</v>
      </c>
      <c r="BI3" s="287" t="s">
        <v>148</v>
      </c>
      <c r="BJ3" s="287" t="s">
        <v>154</v>
      </c>
      <c r="BK3" s="287" t="s">
        <v>13</v>
      </c>
      <c r="BL3" s="287" t="s">
        <v>166</v>
      </c>
      <c r="BM3" s="287" t="s">
        <v>625</v>
      </c>
      <c r="BN3" s="287" t="s">
        <v>171</v>
      </c>
      <c r="BO3" s="287" t="s">
        <v>176</v>
      </c>
      <c r="BP3" s="287" t="s">
        <v>182</v>
      </c>
      <c r="BQ3" s="287" t="s">
        <v>635</v>
      </c>
      <c r="BR3" s="287" t="s">
        <v>639</v>
      </c>
      <c r="BS3" s="287" t="s">
        <v>38</v>
      </c>
      <c r="BT3" s="287" t="s">
        <v>188</v>
      </c>
      <c r="BU3" s="287" t="s">
        <v>189</v>
      </c>
      <c r="BV3" s="287" t="s">
        <v>339</v>
      </c>
      <c r="BW3" s="287" t="s">
        <v>649</v>
      </c>
      <c r="BX3" s="287" t="s">
        <v>653</v>
      </c>
      <c r="BY3" s="287" t="s">
        <v>658</v>
      </c>
      <c r="BZ3" s="287" t="s">
        <v>659</v>
      </c>
      <c r="CA3" s="287" t="s">
        <v>660</v>
      </c>
      <c r="CB3" s="287" t="s">
        <v>664</v>
      </c>
      <c r="CC3" s="287" t="s">
        <v>667</v>
      </c>
      <c r="CD3" s="287" t="s">
        <v>678</v>
      </c>
      <c r="CE3" s="287" t="s">
        <v>679</v>
      </c>
      <c r="CF3" s="287" t="s">
        <v>682</v>
      </c>
      <c r="CG3" s="287" t="s">
        <v>683</v>
      </c>
      <c r="CH3" s="287"/>
      <c r="CI3" s="287"/>
      <c r="CJ3" s="287"/>
      <c r="CK3" s="287"/>
      <c r="CL3" s="287"/>
      <c r="CM3" s="287"/>
      <c r="CN3" s="287"/>
      <c r="CO3" s="287"/>
      <c r="CP3" s="336" t="s">
        <v>586</v>
      </c>
      <c r="CQ3" s="326" t="s">
        <v>587</v>
      </c>
    </row>
    <row r="4" spans="1:95" ht="15" customHeight="1">
      <c r="A4" s="249">
        <v>1</v>
      </c>
      <c r="B4" s="4">
        <v>1</v>
      </c>
      <c r="C4" s="3" t="s">
        <v>53</v>
      </c>
      <c r="D4" s="16">
        <v>74</v>
      </c>
      <c r="E4" s="16">
        <v>10.5</v>
      </c>
      <c r="F4" s="331"/>
      <c r="G4" s="16"/>
      <c r="H4" s="283"/>
      <c r="I4" s="16">
        <v>19</v>
      </c>
      <c r="J4" s="16">
        <v>19</v>
      </c>
      <c r="K4" s="16"/>
      <c r="L4" s="16">
        <v>20</v>
      </c>
      <c r="M4" s="16">
        <v>20</v>
      </c>
      <c r="N4" s="16"/>
      <c r="O4" s="16"/>
      <c r="P4" s="297">
        <v>40</v>
      </c>
      <c r="Q4" s="16"/>
      <c r="R4" s="16"/>
      <c r="S4" s="16"/>
      <c r="T4" s="16"/>
      <c r="U4" s="16"/>
      <c r="V4" s="16"/>
      <c r="W4" s="328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>
        <v>38</v>
      </c>
      <c r="AL4" s="16">
        <v>12.5</v>
      </c>
      <c r="AM4" s="16">
        <v>127.5</v>
      </c>
      <c r="AN4" s="16">
        <v>10.5</v>
      </c>
      <c r="AO4" s="16">
        <v>90</v>
      </c>
      <c r="AP4" s="16">
        <v>120</v>
      </c>
      <c r="AQ4" s="16">
        <v>64</v>
      </c>
      <c r="AR4" s="16">
        <v>27</v>
      </c>
      <c r="AS4" s="16">
        <v>14</v>
      </c>
      <c r="AT4" s="16">
        <v>50</v>
      </c>
      <c r="AU4" s="16">
        <v>64</v>
      </c>
      <c r="AV4" s="16"/>
      <c r="AW4" s="16"/>
      <c r="AX4" s="16"/>
      <c r="AY4" s="16">
        <v>38</v>
      </c>
      <c r="AZ4" s="16">
        <v>42.5</v>
      </c>
      <c r="BA4" s="16">
        <v>17.5</v>
      </c>
      <c r="BB4" s="16">
        <v>31.5</v>
      </c>
      <c r="BC4" s="16">
        <v>149</v>
      </c>
      <c r="BD4" s="16">
        <v>35</v>
      </c>
      <c r="BE4" s="16">
        <v>12</v>
      </c>
      <c r="BF4" s="16"/>
      <c r="BG4" s="16">
        <v>60</v>
      </c>
      <c r="BH4" s="16">
        <v>39</v>
      </c>
      <c r="BI4" s="16">
        <v>164</v>
      </c>
      <c r="BJ4" s="16">
        <v>10.5</v>
      </c>
      <c r="BK4" s="16">
        <v>100</v>
      </c>
      <c r="BL4" s="313"/>
      <c r="BM4" s="313"/>
      <c r="BN4" s="313">
        <v>80</v>
      </c>
      <c r="BO4" s="313"/>
      <c r="BP4" s="313">
        <v>96</v>
      </c>
      <c r="BQ4" s="313">
        <v>86</v>
      </c>
      <c r="BR4" s="313">
        <v>83</v>
      </c>
      <c r="BS4" s="313">
        <v>54</v>
      </c>
      <c r="BT4" s="313"/>
      <c r="BU4" s="313"/>
      <c r="BV4" s="313">
        <v>92</v>
      </c>
      <c r="BW4" s="313">
        <v>29.5</v>
      </c>
      <c r="BX4" s="313">
        <v>27.5</v>
      </c>
      <c r="BY4" s="313">
        <v>86</v>
      </c>
      <c r="BZ4" s="313">
        <v>5</v>
      </c>
      <c r="CA4" s="313">
        <v>80</v>
      </c>
      <c r="CB4" s="313"/>
      <c r="CC4" s="313"/>
      <c r="CD4" s="313">
        <v>32.5</v>
      </c>
      <c r="CE4" s="313">
        <v>31.5</v>
      </c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25">
        <f t="shared" ref="CP4:CP35" si="0">SUM(AD4:AI4)+SUM(CD4:CO4)</f>
        <v>64</v>
      </c>
      <c r="CQ4" s="315">
        <f t="shared" ref="CQ4:CQ35" si="1">SUM(D4:CO4)</f>
        <v>2302</v>
      </c>
    </row>
    <row r="5" spans="1:95" ht="15" customHeight="1">
      <c r="A5" s="249">
        <v>2</v>
      </c>
      <c r="B5" s="4">
        <v>4</v>
      </c>
      <c r="C5" s="2" t="s">
        <v>63</v>
      </c>
      <c r="D5" s="1"/>
      <c r="E5" s="1"/>
      <c r="F5" s="301">
        <v>50.75</v>
      </c>
      <c r="G5" s="1"/>
      <c r="H5" s="70"/>
      <c r="I5" s="1"/>
      <c r="J5" s="1"/>
      <c r="K5" s="1"/>
      <c r="L5" s="1"/>
      <c r="M5" s="1">
        <v>2</v>
      </c>
      <c r="N5" s="1"/>
      <c r="O5" s="1">
        <v>30</v>
      </c>
      <c r="P5" s="298">
        <v>33</v>
      </c>
      <c r="Q5" s="1">
        <v>7</v>
      </c>
      <c r="R5" s="1"/>
      <c r="S5" s="1"/>
      <c r="T5" s="1">
        <v>17</v>
      </c>
      <c r="U5" s="1"/>
      <c r="V5" s="1">
        <v>63</v>
      </c>
      <c r="W5" s="329">
        <v>36</v>
      </c>
      <c r="X5" s="1">
        <v>20</v>
      </c>
      <c r="Y5" s="1">
        <v>25.5</v>
      </c>
      <c r="Z5" s="1"/>
      <c r="AA5" s="1">
        <v>9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84</v>
      </c>
      <c r="AV5" s="1"/>
      <c r="AW5" s="1"/>
      <c r="AX5" s="1"/>
      <c r="AY5" s="1">
        <v>80</v>
      </c>
      <c r="AZ5" s="1"/>
      <c r="BA5" s="1">
        <v>17.5</v>
      </c>
      <c r="BB5" s="1"/>
      <c r="BC5" s="1">
        <v>10.5</v>
      </c>
      <c r="BD5" s="1"/>
      <c r="BE5" s="1">
        <v>20</v>
      </c>
      <c r="BF5" s="1">
        <v>18</v>
      </c>
      <c r="BG5" s="1">
        <v>40</v>
      </c>
      <c r="BH5" s="1"/>
      <c r="BI5" s="1"/>
      <c r="BJ5" s="1"/>
      <c r="BK5" s="1"/>
      <c r="BL5" s="30">
        <v>54</v>
      </c>
      <c r="BM5" s="30">
        <v>15</v>
      </c>
      <c r="BN5" s="30">
        <v>40</v>
      </c>
      <c r="BO5" s="30"/>
      <c r="BP5" s="30"/>
      <c r="BQ5" s="30">
        <v>56</v>
      </c>
      <c r="BR5" s="30">
        <v>5</v>
      </c>
      <c r="BS5" s="30"/>
      <c r="BT5" s="30">
        <v>16</v>
      </c>
      <c r="BU5" s="30">
        <v>32.5</v>
      </c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>
        <v>66</v>
      </c>
      <c r="CG5" s="30">
        <v>40</v>
      </c>
      <c r="CH5" s="30"/>
      <c r="CI5" s="30"/>
      <c r="CJ5" s="30"/>
      <c r="CK5" s="30"/>
      <c r="CL5" s="30"/>
      <c r="CM5" s="30"/>
      <c r="CN5" s="30"/>
      <c r="CO5" s="30"/>
      <c r="CP5" s="325">
        <f t="shared" si="0"/>
        <v>106</v>
      </c>
      <c r="CQ5" s="315">
        <f t="shared" si="1"/>
        <v>887.75</v>
      </c>
    </row>
    <row r="6" spans="1:95" ht="15" customHeight="1">
      <c r="A6" s="249">
        <v>3</v>
      </c>
      <c r="B6" s="4">
        <v>2</v>
      </c>
      <c r="C6" s="2" t="s">
        <v>62</v>
      </c>
      <c r="D6" s="1"/>
      <c r="E6" s="1"/>
      <c r="F6" s="301">
        <v>70.5</v>
      </c>
      <c r="G6" s="1"/>
      <c r="H6" s="70"/>
      <c r="I6" s="1"/>
      <c r="J6" s="1">
        <v>9</v>
      </c>
      <c r="K6" s="1">
        <v>20</v>
      </c>
      <c r="L6" s="1"/>
      <c r="M6" s="1"/>
      <c r="N6" s="1"/>
      <c r="O6" s="1"/>
      <c r="P6" s="298">
        <v>29</v>
      </c>
      <c r="Q6" s="1"/>
      <c r="R6" s="1"/>
      <c r="S6" s="1"/>
      <c r="T6" s="1"/>
      <c r="U6" s="1">
        <v>26</v>
      </c>
      <c r="V6" s="1">
        <v>62.5</v>
      </c>
      <c r="W6" s="329">
        <v>33</v>
      </c>
      <c r="X6" s="1"/>
      <c r="Y6" s="1">
        <v>30</v>
      </c>
      <c r="Z6" s="1">
        <v>17</v>
      </c>
      <c r="AA6" s="1">
        <v>7</v>
      </c>
      <c r="AB6" s="1"/>
      <c r="AC6" s="1">
        <v>10</v>
      </c>
      <c r="AD6" s="1"/>
      <c r="AE6" s="1"/>
      <c r="AF6" s="1"/>
      <c r="AG6" s="1"/>
      <c r="AH6" s="1"/>
      <c r="AI6" s="1"/>
      <c r="AJ6" s="1"/>
      <c r="AK6" s="1">
        <v>34</v>
      </c>
      <c r="AL6" s="1"/>
      <c r="AM6" s="1"/>
      <c r="AN6" s="1"/>
      <c r="AO6" s="1"/>
      <c r="AP6" s="1"/>
      <c r="AQ6" s="1">
        <v>18</v>
      </c>
      <c r="AR6" s="1"/>
      <c r="AS6" s="1">
        <v>42</v>
      </c>
      <c r="AT6" s="1">
        <v>5</v>
      </c>
      <c r="AU6" s="1"/>
      <c r="AV6" s="1"/>
      <c r="AW6" s="1">
        <v>80</v>
      </c>
      <c r="AX6" s="1">
        <v>10</v>
      </c>
      <c r="AY6" s="1"/>
      <c r="AZ6" s="1"/>
      <c r="BA6" s="1"/>
      <c r="BB6" s="1"/>
      <c r="BC6" s="1"/>
      <c r="BD6" s="1"/>
      <c r="BE6" s="1">
        <v>18</v>
      </c>
      <c r="BF6" s="1"/>
      <c r="BG6" s="1">
        <v>76</v>
      </c>
      <c r="BH6" s="1"/>
      <c r="BI6" s="1"/>
      <c r="BJ6" s="1"/>
      <c r="BK6" s="1"/>
      <c r="BL6" s="30"/>
      <c r="BM6" s="30"/>
      <c r="BN6" s="30"/>
      <c r="BO6" s="30"/>
      <c r="BP6" s="30"/>
      <c r="BQ6" s="30">
        <v>58</v>
      </c>
      <c r="BR6" s="30"/>
      <c r="BS6" s="30"/>
      <c r="BT6" s="30">
        <v>96</v>
      </c>
      <c r="BU6" s="30">
        <v>37.5</v>
      </c>
      <c r="BV6" s="30"/>
      <c r="BW6" s="30"/>
      <c r="BX6" s="30"/>
      <c r="BY6" s="30"/>
      <c r="BZ6" s="30"/>
      <c r="CA6" s="30"/>
      <c r="CB6" s="30">
        <v>70</v>
      </c>
      <c r="CC6" s="30">
        <v>14</v>
      </c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25">
        <f t="shared" si="0"/>
        <v>0</v>
      </c>
      <c r="CQ6" s="315">
        <f t="shared" si="1"/>
        <v>872.5</v>
      </c>
    </row>
    <row r="7" spans="1:95" ht="15" customHeight="1">
      <c r="A7" s="249">
        <v>4</v>
      </c>
      <c r="B7" s="4">
        <v>3</v>
      </c>
      <c r="C7" s="2" t="s">
        <v>86</v>
      </c>
      <c r="D7" s="1"/>
      <c r="E7" s="1"/>
      <c r="F7" s="301">
        <v>60.5</v>
      </c>
      <c r="G7" s="1"/>
      <c r="H7" s="70"/>
      <c r="I7" s="1"/>
      <c r="J7" s="1"/>
      <c r="K7" s="1"/>
      <c r="L7" s="1"/>
      <c r="M7" s="1"/>
      <c r="N7" s="1"/>
      <c r="O7" s="1"/>
      <c r="P7" s="298">
        <v>32</v>
      </c>
      <c r="Q7" s="1"/>
      <c r="R7" s="1"/>
      <c r="S7" s="1"/>
      <c r="T7" s="1"/>
      <c r="U7" s="1"/>
      <c r="V7" s="1"/>
      <c r="W7" s="329"/>
      <c r="X7" s="1">
        <v>43.5</v>
      </c>
      <c r="Y7" s="1">
        <v>18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>
        <v>34</v>
      </c>
      <c r="AR7" s="1"/>
      <c r="AS7" s="1"/>
      <c r="AT7" s="1"/>
      <c r="AU7" s="1">
        <v>204</v>
      </c>
      <c r="AV7" s="1"/>
      <c r="AW7" s="1"/>
      <c r="AX7" s="1"/>
      <c r="AY7" s="1">
        <v>50</v>
      </c>
      <c r="AZ7" s="1"/>
      <c r="BA7" s="1">
        <v>22.5</v>
      </c>
      <c r="BB7" s="1"/>
      <c r="BC7" s="1"/>
      <c r="BD7" s="1"/>
      <c r="BE7" s="1"/>
      <c r="BF7" s="1"/>
      <c r="BG7" s="1">
        <v>14</v>
      </c>
      <c r="BH7" s="1"/>
      <c r="BI7" s="1"/>
      <c r="BJ7" s="1"/>
      <c r="BK7" s="1"/>
      <c r="BL7" s="30">
        <v>48</v>
      </c>
      <c r="BM7" s="30">
        <v>50</v>
      </c>
      <c r="BN7" s="30">
        <v>76</v>
      </c>
      <c r="BO7" s="30"/>
      <c r="BP7" s="30"/>
      <c r="BQ7" s="30">
        <v>26</v>
      </c>
      <c r="BR7" s="30"/>
      <c r="BS7" s="30"/>
      <c r="BT7" s="30">
        <v>58</v>
      </c>
      <c r="BU7" s="30"/>
      <c r="BV7" s="30"/>
      <c r="BW7" s="30"/>
      <c r="BX7" s="30">
        <v>50</v>
      </c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25">
        <f t="shared" si="0"/>
        <v>0</v>
      </c>
      <c r="CQ7" s="315">
        <f t="shared" si="1"/>
        <v>786.5</v>
      </c>
    </row>
    <row r="8" spans="1:95" ht="15" customHeight="1">
      <c r="A8" s="249">
        <v>5</v>
      </c>
      <c r="B8" s="4">
        <v>5</v>
      </c>
      <c r="C8" s="2" t="s">
        <v>54</v>
      </c>
      <c r="D8" s="1"/>
      <c r="E8" s="1"/>
      <c r="F8" s="301">
        <v>59.75</v>
      </c>
      <c r="G8" s="1"/>
      <c r="H8" s="70"/>
      <c r="I8" s="1"/>
      <c r="J8" s="1">
        <v>14</v>
      </c>
      <c r="K8" s="1">
        <v>5</v>
      </c>
      <c r="L8" s="1">
        <v>9</v>
      </c>
      <c r="M8" s="1">
        <v>15</v>
      </c>
      <c r="N8" s="1"/>
      <c r="O8" s="1"/>
      <c r="P8" s="298">
        <v>17</v>
      </c>
      <c r="Q8" s="1">
        <v>15</v>
      </c>
      <c r="R8" s="1">
        <v>10</v>
      </c>
      <c r="S8" s="1"/>
      <c r="T8" s="1">
        <v>2</v>
      </c>
      <c r="U8" s="1"/>
      <c r="V8" s="1">
        <v>74.5</v>
      </c>
      <c r="W8" s="329">
        <v>60</v>
      </c>
      <c r="X8" s="1">
        <v>57.5</v>
      </c>
      <c r="Y8" s="1">
        <v>15</v>
      </c>
      <c r="Z8" s="1"/>
      <c r="AA8" s="1">
        <v>17</v>
      </c>
      <c r="AB8" s="1"/>
      <c r="AC8" s="1">
        <v>3</v>
      </c>
      <c r="AD8" s="1">
        <v>9</v>
      </c>
      <c r="AE8" s="1">
        <v>12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>
        <v>26</v>
      </c>
      <c r="AR8" s="1"/>
      <c r="AS8" s="1"/>
      <c r="AT8" s="1"/>
      <c r="AU8" s="1">
        <v>92</v>
      </c>
      <c r="AV8" s="1">
        <v>5</v>
      </c>
      <c r="AW8" s="1"/>
      <c r="AX8" s="1"/>
      <c r="AY8" s="1">
        <v>2</v>
      </c>
      <c r="AZ8" s="1">
        <v>5</v>
      </c>
      <c r="BA8" s="1"/>
      <c r="BB8" s="1"/>
      <c r="BC8" s="1"/>
      <c r="BD8" s="1"/>
      <c r="BE8" s="1">
        <v>30</v>
      </c>
      <c r="BF8" s="1">
        <v>3</v>
      </c>
      <c r="BG8" s="1">
        <v>58</v>
      </c>
      <c r="BH8" s="1"/>
      <c r="BI8" s="1"/>
      <c r="BJ8" s="1"/>
      <c r="BK8" s="1"/>
      <c r="BL8" s="30"/>
      <c r="BM8" s="30"/>
      <c r="BN8" s="30"/>
      <c r="BO8" s="30"/>
      <c r="BP8" s="30"/>
      <c r="BQ8" s="30">
        <v>30</v>
      </c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25">
        <f t="shared" si="0"/>
        <v>21</v>
      </c>
      <c r="CQ8" s="315">
        <f t="shared" si="1"/>
        <v>645.75</v>
      </c>
    </row>
    <row r="9" spans="1:95" ht="15" customHeight="1">
      <c r="A9" s="249">
        <v>6</v>
      </c>
      <c r="B9" s="4">
        <v>6</v>
      </c>
      <c r="C9" s="2" t="s">
        <v>66</v>
      </c>
      <c r="D9" s="1"/>
      <c r="E9" s="1"/>
      <c r="F9" s="301">
        <v>49.5</v>
      </c>
      <c r="G9" s="1"/>
      <c r="H9" s="70"/>
      <c r="I9" s="1"/>
      <c r="J9" s="1"/>
      <c r="K9" s="1"/>
      <c r="L9" s="1"/>
      <c r="M9" s="1">
        <v>17</v>
      </c>
      <c r="N9" s="1"/>
      <c r="O9" s="1">
        <v>40</v>
      </c>
      <c r="P9" s="298">
        <v>57</v>
      </c>
      <c r="Q9" s="1">
        <v>11</v>
      </c>
      <c r="R9" s="1"/>
      <c r="S9" s="1"/>
      <c r="T9" s="1"/>
      <c r="U9" s="1"/>
      <c r="V9" s="1">
        <v>63</v>
      </c>
      <c r="W9" s="329">
        <v>51</v>
      </c>
      <c r="X9" s="1">
        <v>6</v>
      </c>
      <c r="Y9" s="1"/>
      <c r="Z9" s="1"/>
      <c r="AA9" s="1">
        <v>11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>
        <v>12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24</v>
      </c>
      <c r="BF9" s="1"/>
      <c r="BG9" s="1"/>
      <c r="BH9" s="1"/>
      <c r="BI9" s="1"/>
      <c r="BJ9" s="1"/>
      <c r="BK9" s="1"/>
      <c r="BL9" s="30">
        <v>14</v>
      </c>
      <c r="BM9" s="30">
        <v>17.5</v>
      </c>
      <c r="BN9" s="30"/>
      <c r="BO9" s="30"/>
      <c r="BP9" s="30"/>
      <c r="BQ9" s="30">
        <v>30</v>
      </c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25">
        <f t="shared" si="0"/>
        <v>0</v>
      </c>
      <c r="CQ9" s="315">
        <f t="shared" si="1"/>
        <v>403</v>
      </c>
    </row>
    <row r="10" spans="1:95" ht="15" customHeight="1">
      <c r="A10" s="249">
        <v>7</v>
      </c>
      <c r="B10" s="4">
        <v>7</v>
      </c>
      <c r="C10" s="2" t="s">
        <v>83</v>
      </c>
      <c r="D10" s="1"/>
      <c r="E10" s="1"/>
      <c r="F10" s="301"/>
      <c r="G10" s="1"/>
      <c r="H10" s="1"/>
      <c r="I10" s="1">
        <v>14</v>
      </c>
      <c r="J10" s="1">
        <v>11</v>
      </c>
      <c r="K10" s="1">
        <v>15</v>
      </c>
      <c r="L10" s="1">
        <v>6</v>
      </c>
      <c r="M10" s="1"/>
      <c r="N10" s="1">
        <v>12</v>
      </c>
      <c r="O10" s="1">
        <v>14</v>
      </c>
      <c r="P10" s="298">
        <v>44</v>
      </c>
      <c r="Q10" s="1"/>
      <c r="R10" s="1"/>
      <c r="S10" s="1">
        <v>7</v>
      </c>
      <c r="T10" s="1">
        <v>20</v>
      </c>
      <c r="U10" s="1"/>
      <c r="V10" s="1">
        <v>65</v>
      </c>
      <c r="W10" s="329">
        <v>45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30">
        <v>28</v>
      </c>
      <c r="BM10" s="30">
        <v>37.5</v>
      </c>
      <c r="BN10" s="30"/>
      <c r="BO10" s="30">
        <v>36</v>
      </c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25">
        <f t="shared" si="0"/>
        <v>0</v>
      </c>
      <c r="CQ10" s="315">
        <f t="shared" si="1"/>
        <v>354.5</v>
      </c>
    </row>
    <row r="11" spans="1:95" ht="15" customHeight="1">
      <c r="A11" s="249">
        <v>8</v>
      </c>
      <c r="B11" s="4">
        <v>8</v>
      </c>
      <c r="C11" s="33" t="s">
        <v>131</v>
      </c>
      <c r="D11" s="1"/>
      <c r="E11" s="1"/>
      <c r="F11" s="301"/>
      <c r="G11" s="1"/>
      <c r="H11" s="1"/>
      <c r="I11" s="1"/>
      <c r="J11" s="1"/>
      <c r="K11" s="1"/>
      <c r="L11" s="1"/>
      <c r="M11" s="1"/>
      <c r="N11" s="1"/>
      <c r="O11" s="1"/>
      <c r="P11" s="298"/>
      <c r="Q11" s="1"/>
      <c r="R11" s="1"/>
      <c r="S11" s="1">
        <v>5</v>
      </c>
      <c r="T11" s="1"/>
      <c r="U11" s="1"/>
      <c r="V11" s="1">
        <v>8</v>
      </c>
      <c r="W11" s="329">
        <v>18</v>
      </c>
      <c r="X11" s="1">
        <v>20.5</v>
      </c>
      <c r="Y11" s="1">
        <v>22.5</v>
      </c>
      <c r="Z11" s="1"/>
      <c r="AA11" s="1">
        <v>20</v>
      </c>
      <c r="AB11" s="1"/>
      <c r="AC11" s="1">
        <v>17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>
        <v>46</v>
      </c>
      <c r="AX11" s="1"/>
      <c r="AY11" s="1"/>
      <c r="AZ11" s="1"/>
      <c r="BA11" s="1"/>
      <c r="BB11" s="1"/>
      <c r="BC11" s="1"/>
      <c r="BD11" s="1"/>
      <c r="BE11" s="1">
        <v>12</v>
      </c>
      <c r="BF11" s="1"/>
      <c r="BG11" s="1">
        <v>20</v>
      </c>
      <c r="BH11" s="1"/>
      <c r="BI11" s="1"/>
      <c r="BJ11" s="1"/>
      <c r="BK11" s="1"/>
      <c r="BL11" s="30"/>
      <c r="BM11" s="30"/>
      <c r="BN11" s="30"/>
      <c r="BO11" s="30"/>
      <c r="BP11" s="30"/>
      <c r="BQ11" s="30">
        <v>16</v>
      </c>
      <c r="BR11" s="30"/>
      <c r="BS11" s="30"/>
      <c r="BT11" s="30">
        <v>86</v>
      </c>
      <c r="BU11" s="30">
        <v>42.5</v>
      </c>
      <c r="BV11" s="30"/>
      <c r="BW11" s="30"/>
      <c r="BX11" s="30">
        <v>5</v>
      </c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25">
        <f t="shared" si="0"/>
        <v>0</v>
      </c>
      <c r="CQ11" s="315">
        <f t="shared" si="1"/>
        <v>338.5</v>
      </c>
    </row>
    <row r="12" spans="1:95" ht="15" customHeight="1">
      <c r="A12" s="249">
        <v>9</v>
      </c>
      <c r="B12" s="4">
        <v>9</v>
      </c>
      <c r="C12" s="33" t="s">
        <v>70</v>
      </c>
      <c r="D12" s="1"/>
      <c r="E12" s="1"/>
      <c r="F12" s="301"/>
      <c r="G12" s="301">
        <v>250</v>
      </c>
      <c r="H12" s="70"/>
      <c r="I12" s="1"/>
      <c r="J12" s="1"/>
      <c r="K12" s="1"/>
      <c r="L12" s="1"/>
      <c r="M12" s="1"/>
      <c r="N12" s="1"/>
      <c r="O12" s="1"/>
      <c r="P12" s="298"/>
      <c r="Q12" s="1"/>
      <c r="R12" s="1"/>
      <c r="S12" s="1"/>
      <c r="T12" s="1"/>
      <c r="U12" s="1"/>
      <c r="V12" s="1"/>
      <c r="W12" s="329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v>12.5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30"/>
      <c r="BM12" s="30"/>
      <c r="BN12" s="30"/>
      <c r="BO12" s="30"/>
      <c r="BP12" s="30"/>
      <c r="BQ12" s="30"/>
      <c r="BR12" s="30"/>
      <c r="BS12" s="30"/>
      <c r="BT12" s="30">
        <v>62</v>
      </c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25">
        <f t="shared" si="0"/>
        <v>0</v>
      </c>
      <c r="CQ12" s="315">
        <f t="shared" si="1"/>
        <v>324.5</v>
      </c>
    </row>
    <row r="13" spans="1:95" ht="15" customHeight="1">
      <c r="A13" s="249">
        <v>10</v>
      </c>
      <c r="B13" s="4">
        <v>10</v>
      </c>
      <c r="C13" s="122" t="s">
        <v>73</v>
      </c>
      <c r="D13" s="1"/>
      <c r="E13" s="1"/>
      <c r="F13" s="301">
        <v>16.5</v>
      </c>
      <c r="G13" s="1"/>
      <c r="H13" s="70"/>
      <c r="I13" s="1">
        <v>11</v>
      </c>
      <c r="J13" s="1">
        <v>7</v>
      </c>
      <c r="K13" s="1">
        <v>8</v>
      </c>
      <c r="L13" s="1">
        <v>15</v>
      </c>
      <c r="M13" s="1"/>
      <c r="N13" s="1">
        <v>17</v>
      </c>
      <c r="O13" s="1">
        <v>16</v>
      </c>
      <c r="P13" s="298">
        <v>43</v>
      </c>
      <c r="Q13" s="1"/>
      <c r="R13" s="1"/>
      <c r="S13" s="1"/>
      <c r="T13" s="1">
        <v>12</v>
      </c>
      <c r="U13" s="1">
        <v>7</v>
      </c>
      <c r="V13" s="1">
        <v>4</v>
      </c>
      <c r="W13" s="329">
        <v>3</v>
      </c>
      <c r="X13" s="1">
        <v>47.5</v>
      </c>
      <c r="Y13" s="1">
        <v>1.5</v>
      </c>
      <c r="Z13" s="1">
        <v>14</v>
      </c>
      <c r="AA13" s="1">
        <v>2</v>
      </c>
      <c r="AB13" s="1"/>
      <c r="AC13" s="1"/>
      <c r="AD13" s="1"/>
      <c r="AE13" s="1">
        <v>8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>
        <v>38</v>
      </c>
      <c r="AT13" s="1"/>
      <c r="AU13" s="1"/>
      <c r="AV13" s="1"/>
      <c r="AW13" s="1">
        <v>18</v>
      </c>
      <c r="AX13" s="1">
        <v>17.5</v>
      </c>
      <c r="AY13" s="1"/>
      <c r="AZ13" s="1"/>
      <c r="BA13" s="1"/>
      <c r="BB13" s="1"/>
      <c r="BC13" s="1"/>
      <c r="BD13" s="1"/>
      <c r="BE13" s="1"/>
      <c r="BF13" s="1"/>
      <c r="BG13" s="1">
        <v>2</v>
      </c>
      <c r="BH13" s="1"/>
      <c r="BI13" s="1"/>
      <c r="BJ13" s="1"/>
      <c r="BK13" s="1"/>
      <c r="BL13" s="30"/>
      <c r="BM13" s="30">
        <v>10</v>
      </c>
      <c r="BN13" s="30"/>
      <c r="BO13" s="30"/>
      <c r="BP13" s="30"/>
      <c r="BQ13" s="30"/>
      <c r="BR13" s="30"/>
      <c r="BS13" s="30"/>
      <c r="BT13" s="30">
        <v>2</v>
      </c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25">
        <f t="shared" si="0"/>
        <v>8</v>
      </c>
      <c r="CQ13" s="315">
        <f t="shared" si="1"/>
        <v>320</v>
      </c>
    </row>
    <row r="14" spans="1:95" ht="15" customHeight="1">
      <c r="A14" s="249">
        <v>11</v>
      </c>
      <c r="B14" s="4">
        <v>11</v>
      </c>
      <c r="C14" s="2" t="s">
        <v>65</v>
      </c>
      <c r="D14" s="1"/>
      <c r="E14" s="1"/>
      <c r="F14" s="301">
        <v>40</v>
      </c>
      <c r="G14" s="1"/>
      <c r="H14" s="70"/>
      <c r="I14" s="1"/>
      <c r="J14" s="1"/>
      <c r="K14" s="1">
        <v>11</v>
      </c>
      <c r="L14" s="1"/>
      <c r="M14" s="1">
        <v>9</v>
      </c>
      <c r="N14" s="1"/>
      <c r="O14" s="1"/>
      <c r="P14" s="298">
        <v>21</v>
      </c>
      <c r="Q14" s="1">
        <v>13</v>
      </c>
      <c r="R14" s="1">
        <v>8</v>
      </c>
      <c r="S14" s="1"/>
      <c r="T14" s="1"/>
      <c r="U14" s="1"/>
      <c r="V14" s="1"/>
      <c r="W14" s="329"/>
      <c r="X14" s="1">
        <v>11</v>
      </c>
      <c r="Y14" s="1">
        <v>9</v>
      </c>
      <c r="Z14" s="1"/>
      <c r="AA14" s="1"/>
      <c r="AB14" s="1"/>
      <c r="AC14" s="1">
        <v>7</v>
      </c>
      <c r="AD14" s="1">
        <v>11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>
        <v>66</v>
      </c>
      <c r="AX14" s="1">
        <v>32.5</v>
      </c>
      <c r="AY14" s="1"/>
      <c r="AZ14" s="1"/>
      <c r="BA14" s="1"/>
      <c r="BB14" s="1"/>
      <c r="BC14" s="1">
        <v>12.5</v>
      </c>
      <c r="BD14" s="1">
        <v>5</v>
      </c>
      <c r="BE14" s="1"/>
      <c r="BF14" s="1"/>
      <c r="BG14" s="1"/>
      <c r="BH14" s="1"/>
      <c r="BI14" s="1"/>
      <c r="BJ14" s="1"/>
      <c r="BK14" s="1"/>
      <c r="BL14" s="30">
        <v>10</v>
      </c>
      <c r="BM14" s="30">
        <v>22.5</v>
      </c>
      <c r="BN14" s="30"/>
      <c r="BO14" s="30"/>
      <c r="BP14" s="30"/>
      <c r="BQ14" s="30"/>
      <c r="BR14" s="30"/>
      <c r="BS14" s="30"/>
      <c r="BT14" s="30">
        <v>28</v>
      </c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25">
        <f t="shared" si="0"/>
        <v>11</v>
      </c>
      <c r="CQ14" s="315">
        <f t="shared" si="1"/>
        <v>316.5</v>
      </c>
    </row>
    <row r="15" spans="1:95" ht="15" customHeight="1">
      <c r="A15" s="249">
        <v>12</v>
      </c>
      <c r="B15" s="4">
        <v>12</v>
      </c>
      <c r="C15" s="2" t="s">
        <v>56</v>
      </c>
      <c r="D15" s="1"/>
      <c r="E15" s="1"/>
      <c r="F15" s="301">
        <v>30.75</v>
      </c>
      <c r="G15" s="1"/>
      <c r="H15" s="70"/>
      <c r="I15" s="1">
        <v>8</v>
      </c>
      <c r="J15" s="1">
        <v>3</v>
      </c>
      <c r="K15" s="1">
        <v>17</v>
      </c>
      <c r="L15" s="1">
        <v>11</v>
      </c>
      <c r="M15" s="1"/>
      <c r="N15" s="1"/>
      <c r="O15" s="1">
        <v>12</v>
      </c>
      <c r="P15" s="298">
        <v>34</v>
      </c>
      <c r="Q15" s="1">
        <v>10</v>
      </c>
      <c r="R15" s="1">
        <v>7</v>
      </c>
      <c r="S15" s="1"/>
      <c r="T15" s="1">
        <v>11</v>
      </c>
      <c r="U15" s="1"/>
      <c r="V15" s="1">
        <v>23.5</v>
      </c>
      <c r="W15" s="329">
        <v>15</v>
      </c>
      <c r="X15" s="1">
        <v>42</v>
      </c>
      <c r="Y15" s="1">
        <v>10.5</v>
      </c>
      <c r="Z15" s="1"/>
      <c r="AA15" s="1">
        <v>13</v>
      </c>
      <c r="AB15" s="1">
        <v>20</v>
      </c>
      <c r="AC15" s="1"/>
      <c r="AD15" s="1"/>
      <c r="AE15" s="1">
        <v>17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30"/>
      <c r="BM15" s="30"/>
      <c r="BN15" s="30"/>
      <c r="BO15" s="30"/>
      <c r="BP15" s="30"/>
      <c r="BQ15" s="30"/>
      <c r="BR15" s="30"/>
      <c r="BS15" s="30"/>
      <c r="BT15" s="30">
        <v>2</v>
      </c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25">
        <f t="shared" si="0"/>
        <v>17</v>
      </c>
      <c r="CQ15" s="315">
        <f t="shared" si="1"/>
        <v>286.75</v>
      </c>
    </row>
    <row r="16" spans="1:95" ht="15" customHeight="1">
      <c r="A16" s="249">
        <v>13</v>
      </c>
      <c r="B16" s="4">
        <v>13</v>
      </c>
      <c r="C16" s="2" t="s">
        <v>96</v>
      </c>
      <c r="D16" s="1"/>
      <c r="E16" s="1"/>
      <c r="F16" s="301">
        <v>35.5</v>
      </c>
      <c r="G16" s="1"/>
      <c r="H16" s="1"/>
      <c r="I16" s="1"/>
      <c r="J16" s="1"/>
      <c r="K16" s="1"/>
      <c r="L16" s="1"/>
      <c r="M16" s="1"/>
      <c r="N16" s="1"/>
      <c r="O16" s="1"/>
      <c r="P16" s="298"/>
      <c r="Q16" s="1"/>
      <c r="R16" s="1">
        <v>15</v>
      </c>
      <c r="S16" s="1"/>
      <c r="T16" s="1"/>
      <c r="U16" s="1">
        <v>9</v>
      </c>
      <c r="V16" s="1">
        <v>43.5</v>
      </c>
      <c r="W16" s="329">
        <v>27</v>
      </c>
      <c r="X16" s="1">
        <v>28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>
        <v>16</v>
      </c>
      <c r="BH16" s="1"/>
      <c r="BI16" s="1"/>
      <c r="BJ16" s="1"/>
      <c r="BK16" s="1"/>
      <c r="BL16" s="30"/>
      <c r="BM16" s="30"/>
      <c r="BN16" s="30"/>
      <c r="BO16" s="30"/>
      <c r="BP16" s="30"/>
      <c r="BQ16" s="30">
        <v>22</v>
      </c>
      <c r="BR16" s="30">
        <v>39</v>
      </c>
      <c r="BS16" s="30"/>
      <c r="BT16" s="30">
        <v>30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25">
        <f t="shared" si="0"/>
        <v>0</v>
      </c>
      <c r="CQ16" s="315">
        <f t="shared" si="1"/>
        <v>265</v>
      </c>
    </row>
    <row r="17" spans="1:95" ht="15" customHeight="1">
      <c r="A17" s="249">
        <v>14</v>
      </c>
      <c r="B17" s="4">
        <v>14</v>
      </c>
      <c r="C17" s="33" t="s">
        <v>68</v>
      </c>
      <c r="D17" s="1"/>
      <c r="E17" s="1"/>
      <c r="F17" s="301"/>
      <c r="G17" s="1"/>
      <c r="H17" s="70"/>
      <c r="I17" s="1"/>
      <c r="J17" s="1"/>
      <c r="K17" s="1"/>
      <c r="L17" s="1">
        <v>10</v>
      </c>
      <c r="M17" s="1"/>
      <c r="N17" s="1"/>
      <c r="O17" s="1"/>
      <c r="P17" s="298">
        <v>12</v>
      </c>
      <c r="Q17" s="1"/>
      <c r="R17" s="1"/>
      <c r="S17" s="1"/>
      <c r="T17" s="1"/>
      <c r="U17" s="1"/>
      <c r="V17" s="1">
        <v>49</v>
      </c>
      <c r="W17" s="329">
        <v>39</v>
      </c>
      <c r="X17" s="1">
        <v>38</v>
      </c>
      <c r="Y17" s="1"/>
      <c r="Z17" s="1"/>
      <c r="AA17" s="1"/>
      <c r="AB17" s="1"/>
      <c r="AC17" s="1">
        <v>12</v>
      </c>
      <c r="AD17" s="1">
        <v>16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>
        <v>12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>
        <v>8</v>
      </c>
      <c r="BH17" s="1"/>
      <c r="BI17" s="1"/>
      <c r="BJ17" s="1"/>
      <c r="BK17" s="1"/>
      <c r="BL17" s="30">
        <v>28</v>
      </c>
      <c r="BM17" s="30"/>
      <c r="BN17" s="30"/>
      <c r="BO17" s="30"/>
      <c r="BP17" s="30"/>
      <c r="BQ17" s="30"/>
      <c r="BR17" s="30"/>
      <c r="BS17" s="30"/>
      <c r="BT17" s="30">
        <v>30</v>
      </c>
      <c r="BU17" s="30">
        <v>7.5</v>
      </c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25">
        <f t="shared" si="0"/>
        <v>16</v>
      </c>
      <c r="CQ17" s="315">
        <f t="shared" si="1"/>
        <v>261.5</v>
      </c>
    </row>
    <row r="18" spans="1:95" ht="15" customHeight="1">
      <c r="A18" s="249">
        <v>15</v>
      </c>
      <c r="B18" s="4">
        <v>15</v>
      </c>
      <c r="C18" s="32" t="s">
        <v>57</v>
      </c>
      <c r="D18" s="1"/>
      <c r="E18" s="1"/>
      <c r="F18" s="301"/>
      <c r="G18" s="1"/>
      <c r="H18" s="1"/>
      <c r="I18" s="1"/>
      <c r="J18" s="1"/>
      <c r="K18" s="1"/>
      <c r="L18" s="1"/>
      <c r="M18" s="1">
        <v>8</v>
      </c>
      <c r="N18" s="1"/>
      <c r="O18" s="1">
        <v>22</v>
      </c>
      <c r="P18" s="298">
        <v>33</v>
      </c>
      <c r="Q18" s="1">
        <v>9</v>
      </c>
      <c r="R18" s="1">
        <v>11</v>
      </c>
      <c r="S18" s="1"/>
      <c r="T18" s="1">
        <v>15</v>
      </c>
      <c r="U18" s="1"/>
      <c r="V18" s="1"/>
      <c r="W18" s="329"/>
      <c r="X18" s="1">
        <v>35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>
        <v>6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>
        <v>44</v>
      </c>
      <c r="BF18" s="1"/>
      <c r="BG18" s="1"/>
      <c r="BH18" s="1"/>
      <c r="BI18" s="1"/>
      <c r="BJ18" s="1"/>
      <c r="BK18" s="1"/>
      <c r="BL18" s="30">
        <v>30</v>
      </c>
      <c r="BM18" s="30">
        <v>7.5</v>
      </c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25">
        <f t="shared" si="0"/>
        <v>0</v>
      </c>
      <c r="CQ18" s="315">
        <f t="shared" si="1"/>
        <v>220.5</v>
      </c>
    </row>
    <row r="19" spans="1:95" ht="15" customHeight="1">
      <c r="A19" s="249">
        <v>16</v>
      </c>
      <c r="B19" s="4">
        <v>16</v>
      </c>
      <c r="C19" s="2" t="s">
        <v>78</v>
      </c>
      <c r="D19" s="1"/>
      <c r="E19" s="1"/>
      <c r="F19" s="301"/>
      <c r="G19" s="1"/>
      <c r="H19" s="1"/>
      <c r="I19" s="1">
        <v>9</v>
      </c>
      <c r="J19" s="1"/>
      <c r="K19" s="1">
        <v>10</v>
      </c>
      <c r="L19" s="1"/>
      <c r="M19" s="1"/>
      <c r="N19" s="1"/>
      <c r="O19" s="1">
        <v>18</v>
      </c>
      <c r="P19" s="298">
        <v>39</v>
      </c>
      <c r="Q19" s="1"/>
      <c r="R19" s="1"/>
      <c r="S19" s="1"/>
      <c r="T19" s="1">
        <v>13</v>
      </c>
      <c r="U19" s="1"/>
      <c r="V19" s="1"/>
      <c r="W19" s="329"/>
      <c r="X19" s="1">
        <v>24.5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>
        <v>18</v>
      </c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>
        <v>18</v>
      </c>
      <c r="BF19" s="1"/>
      <c r="BG19" s="1"/>
      <c r="BH19" s="1"/>
      <c r="BI19" s="1"/>
      <c r="BJ19" s="1"/>
      <c r="BK19" s="1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25">
        <f t="shared" si="0"/>
        <v>0</v>
      </c>
      <c r="CQ19" s="315">
        <f t="shared" si="1"/>
        <v>149.5</v>
      </c>
    </row>
    <row r="20" spans="1:95" ht="15" customHeight="1">
      <c r="A20" s="249">
        <v>17</v>
      </c>
      <c r="B20" s="4">
        <v>17</v>
      </c>
      <c r="C20" s="122" t="s">
        <v>533</v>
      </c>
      <c r="D20" s="1"/>
      <c r="E20" s="1"/>
      <c r="F20" s="301">
        <v>28.25</v>
      </c>
      <c r="G20" s="1"/>
      <c r="H20" s="70"/>
      <c r="I20" s="1">
        <v>2</v>
      </c>
      <c r="J20" s="1"/>
      <c r="K20" s="1">
        <v>7</v>
      </c>
      <c r="L20" s="1">
        <v>8</v>
      </c>
      <c r="M20" s="1"/>
      <c r="N20" s="1">
        <v>9</v>
      </c>
      <c r="O20" s="1"/>
      <c r="P20" s="298">
        <v>20</v>
      </c>
      <c r="Q20" s="1"/>
      <c r="R20" s="1">
        <v>2</v>
      </c>
      <c r="S20" s="1"/>
      <c r="T20" s="1"/>
      <c r="U20" s="1">
        <v>10</v>
      </c>
      <c r="V20" s="1">
        <v>19.5</v>
      </c>
      <c r="W20" s="329">
        <v>0</v>
      </c>
      <c r="X20" s="1">
        <v>5.5</v>
      </c>
      <c r="Y20" s="1"/>
      <c r="Z20" s="1"/>
      <c r="AA20" s="1">
        <v>1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30"/>
      <c r="BM20" s="30"/>
      <c r="BN20" s="30"/>
      <c r="BO20" s="30"/>
      <c r="BP20" s="30"/>
      <c r="BQ20" s="30"/>
      <c r="BR20" s="30"/>
      <c r="BS20" s="30"/>
      <c r="BT20" s="30">
        <v>20</v>
      </c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25">
        <f t="shared" si="0"/>
        <v>0</v>
      </c>
      <c r="CQ20" s="315">
        <f t="shared" si="1"/>
        <v>132.25</v>
      </c>
    </row>
    <row r="21" spans="1:95" ht="15" customHeight="1">
      <c r="A21" s="249">
        <v>18</v>
      </c>
      <c r="B21" s="4">
        <v>18</v>
      </c>
      <c r="C21" s="2" t="s">
        <v>377</v>
      </c>
      <c r="D21" s="1"/>
      <c r="E21" s="1"/>
      <c r="F21" s="301"/>
      <c r="G21" s="1"/>
      <c r="H21" s="1"/>
      <c r="I21" s="1">
        <v>12</v>
      </c>
      <c r="J21" s="1"/>
      <c r="K21" s="1"/>
      <c r="L21" s="1"/>
      <c r="M21" s="1"/>
      <c r="N21" s="1"/>
      <c r="O21" s="1"/>
      <c r="P21" s="298">
        <v>13</v>
      </c>
      <c r="Q21" s="1"/>
      <c r="R21" s="1"/>
      <c r="S21" s="1">
        <v>10</v>
      </c>
      <c r="T21" s="1"/>
      <c r="U21" s="1"/>
      <c r="V21" s="1">
        <v>29</v>
      </c>
      <c r="W21" s="329">
        <v>30</v>
      </c>
      <c r="X21" s="1"/>
      <c r="Y21" s="1"/>
      <c r="Z21" s="1"/>
      <c r="AA21" s="1"/>
      <c r="AB21" s="1">
        <v>17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30"/>
      <c r="BM21" s="30">
        <v>6</v>
      </c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25">
        <f t="shared" si="0"/>
        <v>0</v>
      </c>
      <c r="CQ21" s="315">
        <f t="shared" si="1"/>
        <v>117</v>
      </c>
    </row>
    <row r="22" spans="1:95" ht="15" customHeight="1">
      <c r="A22" s="249">
        <v>19</v>
      </c>
      <c r="B22" s="4">
        <v>19</v>
      </c>
      <c r="C22" s="33" t="s">
        <v>90</v>
      </c>
      <c r="D22" s="1"/>
      <c r="E22" s="1"/>
      <c r="F22" s="301"/>
      <c r="G22" s="1"/>
      <c r="H22" s="70"/>
      <c r="I22" s="1">
        <v>10</v>
      </c>
      <c r="J22" s="1">
        <v>8</v>
      </c>
      <c r="K22" s="1"/>
      <c r="L22" s="1"/>
      <c r="M22" s="1">
        <v>6</v>
      </c>
      <c r="N22" s="1">
        <v>15</v>
      </c>
      <c r="O22" s="1"/>
      <c r="P22" s="298">
        <v>25</v>
      </c>
      <c r="Q22" s="1">
        <v>12</v>
      </c>
      <c r="R22" s="1">
        <v>6</v>
      </c>
      <c r="S22" s="1"/>
      <c r="T22" s="1">
        <v>1</v>
      </c>
      <c r="U22" s="1"/>
      <c r="V22" s="1"/>
      <c r="W22" s="329"/>
      <c r="X22" s="1"/>
      <c r="Y22" s="1"/>
      <c r="Z22" s="1"/>
      <c r="AA22" s="1"/>
      <c r="AB22" s="1"/>
      <c r="AC22" s="1">
        <v>14</v>
      </c>
      <c r="AD22" s="1"/>
      <c r="AE22" s="1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30"/>
      <c r="BM22" s="30">
        <v>6</v>
      </c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25">
        <f t="shared" si="0"/>
        <v>7</v>
      </c>
      <c r="CQ22" s="315">
        <f t="shared" si="1"/>
        <v>110</v>
      </c>
    </row>
    <row r="23" spans="1:95" ht="15" customHeight="1">
      <c r="A23" s="249">
        <v>20</v>
      </c>
      <c r="B23" s="4">
        <v>21</v>
      </c>
      <c r="C23" s="34" t="s">
        <v>92</v>
      </c>
      <c r="D23" s="1"/>
      <c r="E23" s="1"/>
      <c r="F23" s="301">
        <v>1.5</v>
      </c>
      <c r="G23" s="1"/>
      <c r="H23" s="70"/>
      <c r="I23" s="1"/>
      <c r="J23" s="1"/>
      <c r="K23" s="1"/>
      <c r="L23" s="1"/>
      <c r="M23" s="1"/>
      <c r="N23" s="1"/>
      <c r="O23" s="1"/>
      <c r="P23" s="298"/>
      <c r="Q23" s="1">
        <v>17</v>
      </c>
      <c r="R23" s="1"/>
      <c r="S23" s="1"/>
      <c r="T23" s="1">
        <v>10</v>
      </c>
      <c r="U23" s="1"/>
      <c r="V23" s="1"/>
      <c r="W23" s="329"/>
      <c r="X23" s="1"/>
      <c r="Y23" s="1"/>
      <c r="Z23" s="1"/>
      <c r="AA23" s="1"/>
      <c r="AB23" s="1"/>
      <c r="AC23" s="1"/>
      <c r="AD23" s="1">
        <v>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>
        <v>20</v>
      </c>
      <c r="BF23" s="1"/>
      <c r="BG23" s="1"/>
      <c r="BH23" s="1"/>
      <c r="BI23" s="1"/>
      <c r="BJ23" s="1"/>
      <c r="BK23" s="1"/>
      <c r="BL23" s="30"/>
      <c r="BM23" s="30"/>
      <c r="BN23" s="30"/>
      <c r="BO23" s="30"/>
      <c r="BP23" s="30"/>
      <c r="BQ23" s="30"/>
      <c r="BR23" s="30"/>
      <c r="BS23" s="30"/>
      <c r="BT23" s="30">
        <v>40</v>
      </c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25">
        <f t="shared" si="0"/>
        <v>5</v>
      </c>
      <c r="CQ23" s="315">
        <f t="shared" si="1"/>
        <v>93.5</v>
      </c>
    </row>
    <row r="24" spans="1:95" ht="15" customHeight="1">
      <c r="A24" s="249">
        <v>21</v>
      </c>
      <c r="B24" s="4">
        <v>20</v>
      </c>
      <c r="C24" s="2" t="s">
        <v>67</v>
      </c>
      <c r="D24" s="1"/>
      <c r="E24" s="1"/>
      <c r="F24" s="301"/>
      <c r="G24" s="1"/>
      <c r="H24" s="1"/>
      <c r="I24" s="1"/>
      <c r="J24" s="1"/>
      <c r="K24" s="1"/>
      <c r="L24" s="1"/>
      <c r="M24" s="1"/>
      <c r="N24" s="1"/>
      <c r="O24" s="1"/>
      <c r="P24" s="298"/>
      <c r="Q24" s="1">
        <v>20</v>
      </c>
      <c r="R24" s="1">
        <v>18</v>
      </c>
      <c r="S24" s="1"/>
      <c r="T24" s="1">
        <v>8</v>
      </c>
      <c r="U24" s="1">
        <v>5</v>
      </c>
      <c r="V24" s="1">
        <v>16.5</v>
      </c>
      <c r="W24" s="329">
        <v>6</v>
      </c>
      <c r="X24" s="1"/>
      <c r="Y24" s="1"/>
      <c r="Z24" s="1"/>
      <c r="AA24" s="1">
        <v>10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30"/>
      <c r="BM24" s="30">
        <v>6</v>
      </c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25">
        <f t="shared" si="0"/>
        <v>0</v>
      </c>
      <c r="CQ24" s="315">
        <f t="shared" si="1"/>
        <v>89.5</v>
      </c>
    </row>
    <row r="25" spans="1:95" ht="15" customHeight="1">
      <c r="A25" s="249">
        <v>22</v>
      </c>
      <c r="B25" s="4">
        <v>22</v>
      </c>
      <c r="C25" s="33" t="s">
        <v>91</v>
      </c>
      <c r="D25" s="1"/>
      <c r="E25" s="1"/>
      <c r="F25" s="301">
        <v>28.5</v>
      </c>
      <c r="G25" s="1"/>
      <c r="H25" s="70"/>
      <c r="I25" s="1"/>
      <c r="J25" s="1"/>
      <c r="K25" s="1"/>
      <c r="L25" s="1"/>
      <c r="M25" s="1"/>
      <c r="N25" s="1"/>
      <c r="O25" s="1"/>
      <c r="P25" s="298"/>
      <c r="Q25" s="1"/>
      <c r="R25" s="1"/>
      <c r="S25" s="1"/>
      <c r="T25" s="1"/>
      <c r="U25" s="1">
        <v>21</v>
      </c>
      <c r="V25" s="1"/>
      <c r="W25" s="329"/>
      <c r="X25" s="1">
        <v>11</v>
      </c>
      <c r="Y25" s="1"/>
      <c r="Z25" s="1">
        <v>9</v>
      </c>
      <c r="AA25" s="1">
        <v>4</v>
      </c>
      <c r="AB25" s="1">
        <v>13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25">
        <f t="shared" si="0"/>
        <v>0</v>
      </c>
      <c r="CQ25" s="315">
        <f t="shared" si="1"/>
        <v>86.5</v>
      </c>
    </row>
    <row r="26" spans="1:95" ht="15" customHeight="1">
      <c r="A26" s="249">
        <v>23</v>
      </c>
      <c r="B26" s="4">
        <v>23</v>
      </c>
      <c r="C26" s="33" t="s">
        <v>549</v>
      </c>
      <c r="D26" s="1"/>
      <c r="E26" s="1"/>
      <c r="F26" s="301"/>
      <c r="G26" s="1"/>
      <c r="H26" s="70"/>
      <c r="I26" s="1"/>
      <c r="J26" s="1"/>
      <c r="K26" s="1"/>
      <c r="L26" s="1">
        <v>2</v>
      </c>
      <c r="M26" s="1"/>
      <c r="N26" s="1">
        <v>1</v>
      </c>
      <c r="O26" s="1">
        <v>4</v>
      </c>
      <c r="P26" s="298">
        <v>15</v>
      </c>
      <c r="Q26" s="1">
        <v>1</v>
      </c>
      <c r="R26" s="1">
        <v>4</v>
      </c>
      <c r="S26" s="1"/>
      <c r="T26" s="1"/>
      <c r="U26" s="1"/>
      <c r="V26" s="1">
        <v>10.5</v>
      </c>
      <c r="W26" s="329">
        <v>12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>
        <v>12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25">
        <f t="shared" si="0"/>
        <v>0</v>
      </c>
      <c r="CQ26" s="315">
        <f t="shared" si="1"/>
        <v>61.5</v>
      </c>
    </row>
    <row r="27" spans="1:95" ht="15" customHeight="1">
      <c r="A27" s="249">
        <v>24</v>
      </c>
      <c r="B27" s="4">
        <v>24</v>
      </c>
      <c r="C27" s="2" t="s">
        <v>74</v>
      </c>
      <c r="D27" s="1"/>
      <c r="E27" s="1"/>
      <c r="F27" s="301">
        <v>41.5</v>
      </c>
      <c r="G27" s="1"/>
      <c r="H27" s="70"/>
      <c r="I27" s="1"/>
      <c r="J27" s="1"/>
      <c r="K27" s="1"/>
      <c r="L27" s="1">
        <v>4</v>
      </c>
      <c r="M27" s="1"/>
      <c r="N27" s="1"/>
      <c r="O27" s="1"/>
      <c r="P27" s="298">
        <v>8</v>
      </c>
      <c r="Q27" s="1"/>
      <c r="R27" s="1"/>
      <c r="S27" s="1"/>
      <c r="T27" s="1"/>
      <c r="U27" s="1"/>
      <c r="V27" s="1"/>
      <c r="W27" s="329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25">
        <f t="shared" si="0"/>
        <v>0</v>
      </c>
      <c r="CQ27" s="315">
        <f t="shared" si="1"/>
        <v>53.5</v>
      </c>
    </row>
    <row r="28" spans="1:95" ht="15" customHeight="1">
      <c r="A28" s="249">
        <v>25</v>
      </c>
      <c r="B28" s="4">
        <v>25</v>
      </c>
      <c r="C28" s="178" t="s">
        <v>303</v>
      </c>
      <c r="D28" s="1"/>
      <c r="E28" s="1"/>
      <c r="F28" s="301"/>
      <c r="G28" s="1"/>
      <c r="H28" s="1"/>
      <c r="I28" s="1"/>
      <c r="J28" s="1"/>
      <c r="K28" s="1"/>
      <c r="L28" s="1"/>
      <c r="M28" s="1"/>
      <c r="N28" s="1">
        <v>6</v>
      </c>
      <c r="O28" s="1"/>
      <c r="P28" s="298">
        <v>8</v>
      </c>
      <c r="Q28" s="1"/>
      <c r="R28" s="1"/>
      <c r="S28" s="1"/>
      <c r="T28" s="1"/>
      <c r="U28" s="1">
        <v>13</v>
      </c>
      <c r="V28" s="1"/>
      <c r="W28" s="329"/>
      <c r="X28" s="1"/>
      <c r="Y28" s="1"/>
      <c r="Z28" s="1">
        <v>7</v>
      </c>
      <c r="AA28" s="1">
        <v>3</v>
      </c>
      <c r="AB28" s="1">
        <v>15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25">
        <f t="shared" si="0"/>
        <v>0</v>
      </c>
      <c r="CQ28" s="315">
        <f t="shared" si="1"/>
        <v>52</v>
      </c>
    </row>
    <row r="29" spans="1:95" ht="15" customHeight="1">
      <c r="A29" s="249">
        <v>26</v>
      </c>
      <c r="B29" s="4">
        <v>26</v>
      </c>
      <c r="C29" s="2" t="s">
        <v>399</v>
      </c>
      <c r="D29" s="1"/>
      <c r="E29" s="1"/>
      <c r="F29" s="301"/>
      <c r="G29" s="1"/>
      <c r="H29" s="1"/>
      <c r="I29" s="1"/>
      <c r="J29" s="1"/>
      <c r="K29" s="1"/>
      <c r="L29" s="1"/>
      <c r="M29" s="1"/>
      <c r="N29" s="1"/>
      <c r="O29" s="1"/>
      <c r="P29" s="298"/>
      <c r="Q29" s="1"/>
      <c r="R29" s="1"/>
      <c r="S29" s="1"/>
      <c r="T29" s="1"/>
      <c r="U29" s="1">
        <v>36</v>
      </c>
      <c r="V29" s="1"/>
      <c r="W29" s="329"/>
      <c r="X29" s="1"/>
      <c r="Y29" s="1"/>
      <c r="Z29" s="1">
        <v>8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25">
        <f t="shared" si="0"/>
        <v>0</v>
      </c>
      <c r="CQ29" s="315">
        <f t="shared" si="1"/>
        <v>44</v>
      </c>
    </row>
    <row r="30" spans="1:95" ht="15" customHeight="1">
      <c r="A30" s="249">
        <v>27</v>
      </c>
      <c r="B30" s="4">
        <v>30</v>
      </c>
      <c r="C30" s="122" t="s">
        <v>389</v>
      </c>
      <c r="D30" s="1"/>
      <c r="E30" s="1"/>
      <c r="F30" s="301"/>
      <c r="G30" s="1"/>
      <c r="H30" s="1"/>
      <c r="I30" s="1"/>
      <c r="J30" s="1"/>
      <c r="K30" s="1"/>
      <c r="L30" s="1"/>
      <c r="M30" s="1"/>
      <c r="N30" s="1"/>
      <c r="O30" s="1"/>
      <c r="P30" s="298"/>
      <c r="Q30" s="1"/>
      <c r="R30" s="1"/>
      <c r="S30" s="1"/>
      <c r="T30" s="1"/>
      <c r="U30" s="1"/>
      <c r="V30" s="1"/>
      <c r="W30" s="329"/>
      <c r="X30" s="1"/>
      <c r="Y30" s="1">
        <v>13.5</v>
      </c>
      <c r="Z30" s="1"/>
      <c r="AA30" s="1">
        <v>15</v>
      </c>
      <c r="AB30" s="1"/>
      <c r="AC30" s="1"/>
      <c r="AD30" s="1">
        <v>8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25">
        <f t="shared" si="0"/>
        <v>8</v>
      </c>
      <c r="CQ30" s="315">
        <f t="shared" si="1"/>
        <v>36.5</v>
      </c>
    </row>
    <row r="31" spans="1:95" ht="15" customHeight="1">
      <c r="A31" s="249">
        <v>28</v>
      </c>
      <c r="B31" s="4">
        <v>27</v>
      </c>
      <c r="C31" s="241" t="s">
        <v>530</v>
      </c>
      <c r="D31" s="1"/>
      <c r="E31" s="1"/>
      <c r="F31" s="301">
        <v>5.25</v>
      </c>
      <c r="G31" s="1"/>
      <c r="H31" s="1"/>
      <c r="I31" s="1"/>
      <c r="J31" s="1"/>
      <c r="K31" s="1"/>
      <c r="L31" s="1"/>
      <c r="M31" s="1"/>
      <c r="N31" s="1"/>
      <c r="O31" s="1"/>
      <c r="P31" s="298"/>
      <c r="Q31" s="1">
        <v>4</v>
      </c>
      <c r="R31" s="1"/>
      <c r="S31" s="1"/>
      <c r="T31" s="1">
        <v>4</v>
      </c>
      <c r="U31" s="1"/>
      <c r="V31" s="1"/>
      <c r="W31" s="329"/>
      <c r="X31" s="1">
        <v>10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>
        <v>10</v>
      </c>
      <c r="BF31" s="1"/>
      <c r="BG31" s="1"/>
      <c r="BH31" s="1"/>
      <c r="BI31" s="1"/>
      <c r="BJ31" s="1"/>
      <c r="BK31" s="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25">
        <f t="shared" si="0"/>
        <v>0</v>
      </c>
      <c r="CQ31" s="315">
        <f t="shared" si="1"/>
        <v>33.25</v>
      </c>
    </row>
    <row r="32" spans="1:95" ht="15" customHeight="1">
      <c r="A32" s="249">
        <v>29</v>
      </c>
      <c r="B32" s="4">
        <v>28</v>
      </c>
      <c r="C32" s="2" t="s">
        <v>61</v>
      </c>
      <c r="D32" s="1"/>
      <c r="E32" s="1"/>
      <c r="F32" s="301"/>
      <c r="G32" s="1"/>
      <c r="H32" s="1"/>
      <c r="I32" s="1"/>
      <c r="J32" s="1"/>
      <c r="K32" s="1"/>
      <c r="L32" s="1"/>
      <c r="M32" s="1"/>
      <c r="N32" s="1">
        <v>7</v>
      </c>
      <c r="O32" s="1"/>
      <c r="P32" s="298">
        <v>12</v>
      </c>
      <c r="Q32" s="1"/>
      <c r="R32" s="1"/>
      <c r="S32" s="1"/>
      <c r="T32" s="1"/>
      <c r="U32" s="1"/>
      <c r="V32" s="1"/>
      <c r="W32" s="329"/>
      <c r="X32" s="1">
        <v>4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30"/>
      <c r="BM32" s="30">
        <v>10</v>
      </c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25">
        <f t="shared" si="0"/>
        <v>0</v>
      </c>
      <c r="CQ32" s="315">
        <f t="shared" si="1"/>
        <v>33</v>
      </c>
    </row>
    <row r="33" spans="1:95" ht="15" customHeight="1">
      <c r="A33" s="249">
        <v>30</v>
      </c>
      <c r="B33" s="4">
        <v>29</v>
      </c>
      <c r="C33" s="32" t="s">
        <v>55</v>
      </c>
      <c r="D33" s="1"/>
      <c r="E33" s="1"/>
      <c r="F33" s="301"/>
      <c r="G33" s="1"/>
      <c r="H33" s="1"/>
      <c r="I33" s="1"/>
      <c r="J33" s="1"/>
      <c r="K33" s="1"/>
      <c r="L33" s="1"/>
      <c r="M33" s="1"/>
      <c r="N33" s="1"/>
      <c r="O33" s="1"/>
      <c r="P33" s="298"/>
      <c r="Q33" s="1"/>
      <c r="R33" s="1"/>
      <c r="S33" s="1"/>
      <c r="T33" s="1"/>
      <c r="U33" s="1"/>
      <c r="V33" s="1"/>
      <c r="W33" s="329"/>
      <c r="X33" s="1"/>
      <c r="Y33" s="1"/>
      <c r="Z33" s="1"/>
      <c r="AA33" s="1">
        <v>6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>
        <v>8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30"/>
      <c r="BM33" s="30"/>
      <c r="BN33" s="30"/>
      <c r="BO33" s="30"/>
      <c r="BP33" s="30"/>
      <c r="BQ33" s="30"/>
      <c r="BR33" s="30"/>
      <c r="BS33" s="30"/>
      <c r="BT33" s="30">
        <v>18</v>
      </c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25">
        <f t="shared" si="0"/>
        <v>0</v>
      </c>
      <c r="CQ33" s="315">
        <f t="shared" si="1"/>
        <v>32</v>
      </c>
    </row>
    <row r="34" spans="1:95" ht="15" customHeight="1">
      <c r="A34" s="249">
        <v>31</v>
      </c>
      <c r="B34" s="4">
        <v>31</v>
      </c>
      <c r="C34" s="33" t="s">
        <v>94</v>
      </c>
      <c r="D34" s="1"/>
      <c r="E34" s="1"/>
      <c r="F34" s="301"/>
      <c r="G34" s="1"/>
      <c r="H34" s="1"/>
      <c r="I34" s="1">
        <v>5</v>
      </c>
      <c r="J34" s="1">
        <v>5</v>
      </c>
      <c r="K34" s="1">
        <v>4</v>
      </c>
      <c r="L34" s="1"/>
      <c r="M34" s="1">
        <v>3</v>
      </c>
      <c r="N34" s="1"/>
      <c r="O34" s="1"/>
      <c r="P34" s="298">
        <v>9</v>
      </c>
      <c r="Q34" s="1"/>
      <c r="R34" s="1"/>
      <c r="S34" s="1"/>
      <c r="T34" s="1"/>
      <c r="U34" s="1"/>
      <c r="V34" s="1"/>
      <c r="W34" s="329"/>
      <c r="X34" s="1"/>
      <c r="Y34" s="1"/>
      <c r="Z34" s="1"/>
      <c r="AA34" s="1"/>
      <c r="AB34" s="1"/>
      <c r="AC34" s="1"/>
      <c r="AD34" s="1">
        <v>3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25">
        <f t="shared" si="0"/>
        <v>3</v>
      </c>
      <c r="CQ34" s="315">
        <f t="shared" si="1"/>
        <v>29</v>
      </c>
    </row>
    <row r="35" spans="1:95" ht="15" customHeight="1">
      <c r="A35" s="249">
        <v>32</v>
      </c>
      <c r="B35" s="4">
        <v>32</v>
      </c>
      <c r="C35" s="2" t="s">
        <v>75</v>
      </c>
      <c r="D35" s="1"/>
      <c r="E35" s="1"/>
      <c r="F35" s="301">
        <v>17.25</v>
      </c>
      <c r="G35" s="1"/>
      <c r="H35" s="1"/>
      <c r="I35" s="1">
        <v>4</v>
      </c>
      <c r="J35" s="1"/>
      <c r="K35" s="1"/>
      <c r="L35" s="1"/>
      <c r="M35" s="1"/>
      <c r="N35" s="1"/>
      <c r="O35" s="1"/>
      <c r="P35" s="298">
        <v>4</v>
      </c>
      <c r="Q35" s="1"/>
      <c r="R35" s="1"/>
      <c r="S35" s="1"/>
      <c r="T35" s="1"/>
      <c r="U35" s="1"/>
      <c r="V35" s="1"/>
      <c r="W35" s="329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25">
        <f t="shared" si="0"/>
        <v>0</v>
      </c>
      <c r="CQ35" s="315">
        <f t="shared" si="1"/>
        <v>25.25</v>
      </c>
    </row>
    <row r="36" spans="1:95" ht="15" customHeight="1">
      <c r="A36" s="249">
        <v>33</v>
      </c>
      <c r="B36" s="4">
        <v>33</v>
      </c>
      <c r="C36" s="2" t="s">
        <v>407</v>
      </c>
      <c r="D36" s="1"/>
      <c r="E36" s="1"/>
      <c r="F36" s="301"/>
      <c r="G36" s="1"/>
      <c r="H36" s="1"/>
      <c r="I36" s="1"/>
      <c r="J36" s="1"/>
      <c r="K36" s="1"/>
      <c r="L36" s="1"/>
      <c r="M36" s="1"/>
      <c r="N36" s="1"/>
      <c r="O36" s="1"/>
      <c r="P36" s="298"/>
      <c r="Q36" s="1"/>
      <c r="R36" s="1"/>
      <c r="S36" s="1"/>
      <c r="T36" s="1"/>
      <c r="U36" s="1"/>
      <c r="V36" s="1"/>
      <c r="W36" s="329"/>
      <c r="X36" s="1"/>
      <c r="Y36" s="1"/>
      <c r="Z36" s="1">
        <v>10</v>
      </c>
      <c r="AA36" s="1"/>
      <c r="AB36" s="1">
        <v>10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25">
        <f t="shared" ref="CP36:CP57" si="2">SUM(AD36:AI36)+SUM(CD36:CO36)</f>
        <v>0</v>
      </c>
      <c r="CQ36" s="315">
        <f t="shared" ref="CQ36:CQ57" si="3">SUM(D36:CO36)</f>
        <v>20</v>
      </c>
    </row>
    <row r="37" spans="1:95" ht="15" customHeight="1">
      <c r="A37" s="249">
        <v>33</v>
      </c>
      <c r="B37" s="4">
        <v>33</v>
      </c>
      <c r="C37" s="2" t="s">
        <v>110</v>
      </c>
      <c r="D37" s="1"/>
      <c r="E37" s="1"/>
      <c r="F37" s="301"/>
      <c r="G37" s="1"/>
      <c r="H37" s="1"/>
      <c r="I37" s="1"/>
      <c r="J37" s="1"/>
      <c r="K37" s="1"/>
      <c r="L37" s="1"/>
      <c r="M37" s="1"/>
      <c r="N37" s="1"/>
      <c r="O37" s="1"/>
      <c r="P37" s="298"/>
      <c r="Q37" s="1"/>
      <c r="R37" s="1"/>
      <c r="S37" s="1"/>
      <c r="T37" s="1"/>
      <c r="U37" s="1">
        <v>8</v>
      </c>
      <c r="V37" s="1"/>
      <c r="W37" s="329"/>
      <c r="X37" s="1"/>
      <c r="Y37" s="1"/>
      <c r="Z37" s="1"/>
      <c r="AA37" s="1"/>
      <c r="AB37" s="1">
        <v>12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25">
        <f t="shared" si="2"/>
        <v>0</v>
      </c>
      <c r="CQ37" s="315">
        <f t="shared" si="3"/>
        <v>20</v>
      </c>
    </row>
    <row r="38" spans="1:95" ht="15" customHeight="1">
      <c r="A38" s="249">
        <v>35</v>
      </c>
      <c r="B38" s="4">
        <v>35</v>
      </c>
      <c r="C38" s="32" t="s">
        <v>230</v>
      </c>
      <c r="D38" s="1"/>
      <c r="E38" s="1"/>
      <c r="F38" s="301"/>
      <c r="G38" s="1"/>
      <c r="H38" s="1"/>
      <c r="I38" s="1"/>
      <c r="J38" s="1"/>
      <c r="K38" s="1"/>
      <c r="L38" s="1"/>
      <c r="M38" s="1"/>
      <c r="N38" s="1"/>
      <c r="O38" s="1"/>
      <c r="P38" s="298"/>
      <c r="Q38" s="1"/>
      <c r="R38" s="1"/>
      <c r="S38" s="1"/>
      <c r="T38" s="1"/>
      <c r="U38" s="1"/>
      <c r="V38" s="1">
        <v>16.5</v>
      </c>
      <c r="W38" s="329">
        <v>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25">
        <f t="shared" si="2"/>
        <v>0</v>
      </c>
      <c r="CQ38" s="315">
        <f t="shared" si="3"/>
        <v>16.5</v>
      </c>
    </row>
    <row r="39" spans="1:95" ht="15" customHeight="1">
      <c r="A39" s="249">
        <v>36</v>
      </c>
      <c r="B39" s="4">
        <v>36</v>
      </c>
      <c r="C39" s="2" t="s">
        <v>406</v>
      </c>
      <c r="D39" s="1"/>
      <c r="E39" s="1"/>
      <c r="F39" s="301"/>
      <c r="G39" s="1"/>
      <c r="H39" s="1"/>
      <c r="I39" s="1"/>
      <c r="J39" s="1"/>
      <c r="K39" s="1"/>
      <c r="L39" s="1"/>
      <c r="M39" s="1"/>
      <c r="N39" s="1"/>
      <c r="O39" s="1"/>
      <c r="P39" s="298"/>
      <c r="Q39" s="1"/>
      <c r="R39" s="1"/>
      <c r="S39" s="1"/>
      <c r="T39" s="1"/>
      <c r="U39" s="1">
        <v>11</v>
      </c>
      <c r="V39" s="1"/>
      <c r="W39" s="329"/>
      <c r="X39" s="1"/>
      <c r="Y39" s="1"/>
      <c r="Z39" s="1">
        <v>4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25">
        <f t="shared" si="2"/>
        <v>0</v>
      </c>
      <c r="CQ39" s="315">
        <f t="shared" si="3"/>
        <v>15</v>
      </c>
    </row>
    <row r="40" spans="1:95" ht="15" customHeight="1">
      <c r="A40" s="249">
        <v>37</v>
      </c>
      <c r="B40" s="4">
        <v>37</v>
      </c>
      <c r="C40" s="172" t="s">
        <v>390</v>
      </c>
      <c r="D40" s="1"/>
      <c r="E40" s="1"/>
      <c r="F40" s="301"/>
      <c r="G40" s="1"/>
      <c r="H40" s="1"/>
      <c r="I40" s="1"/>
      <c r="J40" s="1"/>
      <c r="K40" s="1"/>
      <c r="L40" s="1"/>
      <c r="M40" s="1"/>
      <c r="N40" s="1"/>
      <c r="O40" s="1"/>
      <c r="P40" s="298"/>
      <c r="Q40" s="1"/>
      <c r="R40" s="1"/>
      <c r="S40" s="1"/>
      <c r="T40" s="1"/>
      <c r="U40" s="1"/>
      <c r="V40" s="1"/>
      <c r="W40" s="329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30"/>
      <c r="BM40" s="30"/>
      <c r="BN40" s="30"/>
      <c r="BO40" s="30"/>
      <c r="BP40" s="30"/>
      <c r="BQ40" s="30"/>
      <c r="BR40" s="30"/>
      <c r="BS40" s="30"/>
      <c r="BT40" s="30">
        <v>14</v>
      </c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25">
        <f t="shared" si="2"/>
        <v>0</v>
      </c>
      <c r="CQ40" s="315">
        <f t="shared" si="3"/>
        <v>14</v>
      </c>
    </row>
    <row r="41" spans="1:95" ht="15" customHeight="1">
      <c r="A41" s="249">
        <v>38</v>
      </c>
      <c r="B41" s="4">
        <v>38</v>
      </c>
      <c r="C41" s="172" t="s">
        <v>388</v>
      </c>
      <c r="D41" s="1"/>
      <c r="E41" s="1"/>
      <c r="F41" s="301"/>
      <c r="G41" s="1"/>
      <c r="H41" s="1"/>
      <c r="I41" s="1"/>
      <c r="J41" s="1"/>
      <c r="K41" s="1"/>
      <c r="L41" s="1"/>
      <c r="M41" s="1"/>
      <c r="N41" s="1"/>
      <c r="O41" s="1"/>
      <c r="P41" s="298"/>
      <c r="Q41" s="1"/>
      <c r="R41" s="1">
        <v>13</v>
      </c>
      <c r="S41" s="1"/>
      <c r="T41" s="1"/>
      <c r="U41" s="1"/>
      <c r="V41" s="1"/>
      <c r="W41" s="329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25">
        <f t="shared" si="2"/>
        <v>0</v>
      </c>
      <c r="CQ41" s="315">
        <f t="shared" si="3"/>
        <v>13</v>
      </c>
    </row>
    <row r="42" spans="1:95" ht="15" customHeight="1">
      <c r="A42" s="249">
        <v>39</v>
      </c>
      <c r="B42" s="4">
        <v>39</v>
      </c>
      <c r="C42" s="32" t="s">
        <v>170</v>
      </c>
      <c r="D42" s="1"/>
      <c r="E42" s="1"/>
      <c r="F42" s="301">
        <v>11.5</v>
      </c>
      <c r="G42" s="1"/>
      <c r="H42" s="1"/>
      <c r="I42" s="1"/>
      <c r="J42" s="1"/>
      <c r="K42" s="1"/>
      <c r="L42" s="1"/>
      <c r="M42" s="1"/>
      <c r="N42" s="1"/>
      <c r="O42" s="1"/>
      <c r="P42" s="298"/>
      <c r="Q42" s="1"/>
      <c r="R42" s="1"/>
      <c r="S42" s="1"/>
      <c r="T42" s="1"/>
      <c r="U42" s="1"/>
      <c r="V42" s="1"/>
      <c r="W42" s="329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25">
        <f t="shared" si="2"/>
        <v>0</v>
      </c>
      <c r="CQ42" s="315">
        <f t="shared" si="3"/>
        <v>11.5</v>
      </c>
    </row>
    <row r="43" spans="1:95" ht="15" customHeight="1">
      <c r="A43" s="249">
        <v>40</v>
      </c>
      <c r="B43" s="4" t="s">
        <v>673</v>
      </c>
      <c r="C43" s="2" t="s">
        <v>672</v>
      </c>
      <c r="D43" s="1"/>
      <c r="E43" s="1"/>
      <c r="F43" s="301"/>
      <c r="G43" s="1"/>
      <c r="H43" s="1"/>
      <c r="I43" s="1"/>
      <c r="J43" s="1"/>
      <c r="K43" s="1"/>
      <c r="L43" s="1"/>
      <c r="M43" s="1"/>
      <c r="N43" s="1"/>
      <c r="O43" s="1"/>
      <c r="P43" s="298"/>
      <c r="Q43" s="1"/>
      <c r="R43" s="1"/>
      <c r="S43" s="1"/>
      <c r="T43" s="1"/>
      <c r="U43" s="1"/>
      <c r="V43" s="1"/>
      <c r="W43" s="329"/>
      <c r="X43" s="1"/>
      <c r="Y43" s="1"/>
      <c r="Z43" s="1"/>
      <c r="AA43" s="1"/>
      <c r="AB43" s="1"/>
      <c r="AC43" s="1"/>
      <c r="AD43" s="1">
        <v>10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25">
        <f t="shared" si="2"/>
        <v>10</v>
      </c>
      <c r="CQ43" s="315">
        <f t="shared" si="3"/>
        <v>10</v>
      </c>
    </row>
    <row r="44" spans="1:95" ht="15" customHeight="1">
      <c r="A44" s="249">
        <v>41</v>
      </c>
      <c r="B44" s="4">
        <v>40</v>
      </c>
      <c r="C44" s="2" t="s">
        <v>470</v>
      </c>
      <c r="D44" s="1"/>
      <c r="E44" s="1"/>
      <c r="F44" s="301"/>
      <c r="G44" s="1"/>
      <c r="H44" s="1"/>
      <c r="I44" s="1"/>
      <c r="J44" s="1"/>
      <c r="K44" s="1">
        <v>9</v>
      </c>
      <c r="L44" s="1"/>
      <c r="M44" s="1"/>
      <c r="N44" s="1"/>
      <c r="O44" s="1"/>
      <c r="P44" s="298"/>
      <c r="Q44" s="1"/>
      <c r="R44" s="1"/>
      <c r="S44" s="1"/>
      <c r="T44" s="1"/>
      <c r="U44" s="1"/>
      <c r="V44" s="1"/>
      <c r="W44" s="329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25">
        <f t="shared" si="2"/>
        <v>0</v>
      </c>
      <c r="CQ44" s="315">
        <f t="shared" si="3"/>
        <v>9</v>
      </c>
    </row>
    <row r="45" spans="1:95" ht="15" customHeight="1">
      <c r="A45" s="249">
        <v>42</v>
      </c>
      <c r="B45" s="4">
        <v>41</v>
      </c>
      <c r="C45" s="178" t="s">
        <v>632</v>
      </c>
      <c r="D45" s="1"/>
      <c r="E45" s="1"/>
      <c r="F45" s="301"/>
      <c r="G45" s="1"/>
      <c r="H45" s="1"/>
      <c r="I45" s="1"/>
      <c r="J45" s="1"/>
      <c r="K45" s="1"/>
      <c r="L45" s="1"/>
      <c r="M45" s="1"/>
      <c r="N45" s="1"/>
      <c r="O45" s="1"/>
      <c r="P45" s="298"/>
      <c r="Q45" s="1"/>
      <c r="R45" s="1"/>
      <c r="S45" s="1"/>
      <c r="T45" s="1"/>
      <c r="U45" s="1"/>
      <c r="V45" s="1"/>
      <c r="W45" s="329"/>
      <c r="X45" s="1"/>
      <c r="Y45" s="1"/>
      <c r="Z45" s="1"/>
      <c r="AA45" s="1"/>
      <c r="AB45" s="1">
        <v>7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25">
        <f t="shared" si="2"/>
        <v>0</v>
      </c>
      <c r="CQ45" s="315">
        <f t="shared" si="3"/>
        <v>7</v>
      </c>
    </row>
    <row r="46" spans="1:95" ht="15" customHeight="1">
      <c r="A46" s="249">
        <v>43</v>
      </c>
      <c r="B46" s="4">
        <v>42</v>
      </c>
      <c r="C46" s="33" t="s">
        <v>529</v>
      </c>
      <c r="D46" s="1"/>
      <c r="E46" s="1"/>
      <c r="F46" s="301"/>
      <c r="G46" s="1"/>
      <c r="H46" s="1"/>
      <c r="I46" s="1"/>
      <c r="J46" s="1"/>
      <c r="K46" s="1"/>
      <c r="L46" s="1"/>
      <c r="M46" s="1"/>
      <c r="N46" s="1"/>
      <c r="O46" s="1"/>
      <c r="P46" s="298"/>
      <c r="Q46" s="1"/>
      <c r="R46" s="1"/>
      <c r="S46" s="1"/>
      <c r="T46" s="1"/>
      <c r="U46" s="1">
        <v>6</v>
      </c>
      <c r="V46" s="1"/>
      <c r="W46" s="329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25">
        <f t="shared" si="2"/>
        <v>0</v>
      </c>
      <c r="CQ46" s="315">
        <f t="shared" si="3"/>
        <v>6</v>
      </c>
    </row>
    <row r="47" spans="1:95" ht="15" customHeight="1">
      <c r="A47" s="249">
        <v>43</v>
      </c>
      <c r="B47" s="4">
        <v>42</v>
      </c>
      <c r="C47" s="178" t="s">
        <v>633</v>
      </c>
      <c r="D47" s="1"/>
      <c r="E47" s="1"/>
      <c r="F47" s="301"/>
      <c r="G47" s="1"/>
      <c r="H47" s="1"/>
      <c r="I47" s="1"/>
      <c r="J47" s="1"/>
      <c r="K47" s="1"/>
      <c r="L47" s="1"/>
      <c r="M47" s="1"/>
      <c r="N47" s="1"/>
      <c r="O47" s="1"/>
      <c r="P47" s="298"/>
      <c r="Q47" s="1"/>
      <c r="R47" s="1"/>
      <c r="S47" s="1"/>
      <c r="T47" s="1"/>
      <c r="U47" s="1"/>
      <c r="V47" s="1"/>
      <c r="W47" s="329"/>
      <c r="X47" s="1"/>
      <c r="Y47" s="1"/>
      <c r="Z47" s="1"/>
      <c r="AA47" s="1"/>
      <c r="AB47" s="1">
        <v>6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25">
        <f t="shared" si="2"/>
        <v>0</v>
      </c>
      <c r="CQ47" s="315">
        <f t="shared" si="3"/>
        <v>6</v>
      </c>
    </row>
    <row r="48" spans="1:95" ht="15" customHeight="1">
      <c r="A48" s="249">
        <v>43</v>
      </c>
      <c r="B48" s="4">
        <v>42</v>
      </c>
      <c r="C48" s="122" t="s">
        <v>612</v>
      </c>
      <c r="D48" s="1"/>
      <c r="E48" s="1"/>
      <c r="F48" s="301"/>
      <c r="G48" s="1"/>
      <c r="H48" s="1"/>
      <c r="I48" s="1"/>
      <c r="J48" s="1"/>
      <c r="K48" s="1"/>
      <c r="L48" s="1"/>
      <c r="M48" s="1"/>
      <c r="N48" s="1"/>
      <c r="O48" s="1"/>
      <c r="P48" s="298"/>
      <c r="Q48" s="1"/>
      <c r="R48" s="1"/>
      <c r="S48" s="1"/>
      <c r="T48" s="1"/>
      <c r="U48" s="1"/>
      <c r="V48" s="1"/>
      <c r="W48" s="329"/>
      <c r="X48" s="1"/>
      <c r="Y48" s="1"/>
      <c r="Z48" s="1">
        <v>6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25">
        <f t="shared" si="2"/>
        <v>0</v>
      </c>
      <c r="CQ48" s="315">
        <f t="shared" si="3"/>
        <v>6</v>
      </c>
    </row>
    <row r="49" spans="1:95" ht="15" customHeight="1">
      <c r="A49" s="249">
        <v>46</v>
      </c>
      <c r="B49" s="4" t="s">
        <v>673</v>
      </c>
      <c r="C49" s="2" t="s">
        <v>675</v>
      </c>
      <c r="D49" s="1"/>
      <c r="E49" s="1"/>
      <c r="F49" s="301"/>
      <c r="G49" s="1"/>
      <c r="H49" s="1"/>
      <c r="I49" s="1"/>
      <c r="J49" s="1"/>
      <c r="K49" s="1"/>
      <c r="L49" s="1"/>
      <c r="M49" s="1"/>
      <c r="N49" s="1"/>
      <c r="O49" s="1"/>
      <c r="P49" s="298"/>
      <c r="Q49" s="1"/>
      <c r="R49" s="1"/>
      <c r="S49" s="1"/>
      <c r="T49" s="1"/>
      <c r="U49" s="1"/>
      <c r="V49" s="1"/>
      <c r="W49" s="329"/>
      <c r="X49" s="1"/>
      <c r="Y49" s="1"/>
      <c r="Z49" s="1"/>
      <c r="AA49" s="1"/>
      <c r="AB49" s="1"/>
      <c r="AC49" s="1"/>
      <c r="AD49" s="1"/>
      <c r="AE49" s="1">
        <v>5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25">
        <f t="shared" si="2"/>
        <v>5</v>
      </c>
      <c r="CQ49" s="315">
        <f t="shared" si="3"/>
        <v>5</v>
      </c>
    </row>
    <row r="50" spans="1:95" ht="15" customHeight="1">
      <c r="A50" s="249">
        <v>46</v>
      </c>
      <c r="B50" s="4">
        <v>45</v>
      </c>
      <c r="C50" s="2" t="s">
        <v>467</v>
      </c>
      <c r="D50" s="1"/>
      <c r="E50" s="1"/>
      <c r="F50" s="301"/>
      <c r="G50" s="1"/>
      <c r="H50" s="1"/>
      <c r="I50" s="1"/>
      <c r="J50" s="1"/>
      <c r="K50" s="1"/>
      <c r="L50" s="1"/>
      <c r="M50" s="1"/>
      <c r="N50" s="1"/>
      <c r="O50" s="1"/>
      <c r="P50" s="298">
        <v>5</v>
      </c>
      <c r="Q50" s="1"/>
      <c r="R50" s="1"/>
      <c r="S50" s="1"/>
      <c r="T50" s="1"/>
      <c r="U50" s="1"/>
      <c r="V50" s="1"/>
      <c r="W50" s="329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25">
        <f t="shared" si="2"/>
        <v>0</v>
      </c>
      <c r="CQ50" s="315">
        <f t="shared" si="3"/>
        <v>5</v>
      </c>
    </row>
    <row r="51" spans="1:95" ht="15" customHeight="1">
      <c r="A51" s="249">
        <v>48</v>
      </c>
      <c r="B51" s="4">
        <v>46</v>
      </c>
      <c r="C51" s="2" t="s">
        <v>463</v>
      </c>
      <c r="D51" s="1"/>
      <c r="E51" s="1"/>
      <c r="F51" s="301">
        <v>4.5</v>
      </c>
      <c r="G51" s="1"/>
      <c r="H51" s="1"/>
      <c r="I51" s="1"/>
      <c r="J51" s="1"/>
      <c r="K51" s="1"/>
      <c r="L51" s="1"/>
      <c r="M51" s="1"/>
      <c r="N51" s="1"/>
      <c r="O51" s="1"/>
      <c r="P51" s="298"/>
      <c r="Q51" s="1"/>
      <c r="R51" s="1"/>
      <c r="S51" s="1"/>
      <c r="T51" s="1"/>
      <c r="U51" s="1"/>
      <c r="V51" s="1"/>
      <c r="W51" s="32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25">
        <f t="shared" si="2"/>
        <v>0</v>
      </c>
      <c r="CQ51" s="315">
        <f t="shared" si="3"/>
        <v>4.5</v>
      </c>
    </row>
    <row r="52" spans="1:95" ht="15" customHeight="1">
      <c r="A52" s="249">
        <v>49</v>
      </c>
      <c r="B52" s="4" t="s">
        <v>673</v>
      </c>
      <c r="C52" s="2" t="s">
        <v>674</v>
      </c>
      <c r="D52" s="1"/>
      <c r="E52" s="1"/>
      <c r="F52" s="301"/>
      <c r="G52" s="1"/>
      <c r="H52" s="1"/>
      <c r="I52" s="1"/>
      <c r="J52" s="1"/>
      <c r="K52" s="1"/>
      <c r="L52" s="1"/>
      <c r="M52" s="1"/>
      <c r="N52" s="1"/>
      <c r="O52" s="1"/>
      <c r="P52" s="298"/>
      <c r="Q52" s="1"/>
      <c r="R52" s="1"/>
      <c r="S52" s="1"/>
      <c r="T52" s="1"/>
      <c r="U52" s="1"/>
      <c r="V52" s="1"/>
      <c r="W52" s="329"/>
      <c r="X52" s="1"/>
      <c r="Y52" s="1"/>
      <c r="Z52" s="1"/>
      <c r="AA52" s="1"/>
      <c r="AB52" s="1"/>
      <c r="AC52" s="1"/>
      <c r="AD52" s="1">
        <v>4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25">
        <f t="shared" si="2"/>
        <v>4</v>
      </c>
      <c r="CQ52" s="315">
        <f t="shared" si="3"/>
        <v>4</v>
      </c>
    </row>
    <row r="53" spans="1:95" ht="15" customHeight="1">
      <c r="A53" s="249">
        <v>50</v>
      </c>
      <c r="B53" s="4">
        <v>47</v>
      </c>
      <c r="C53" s="122" t="s">
        <v>613</v>
      </c>
      <c r="D53" s="1"/>
      <c r="E53" s="1"/>
      <c r="F53" s="301"/>
      <c r="G53" s="1"/>
      <c r="H53" s="1"/>
      <c r="I53" s="1"/>
      <c r="J53" s="1"/>
      <c r="K53" s="1"/>
      <c r="L53" s="1"/>
      <c r="M53" s="1"/>
      <c r="N53" s="1"/>
      <c r="O53" s="1"/>
      <c r="P53" s="298"/>
      <c r="Q53" s="1"/>
      <c r="R53" s="1"/>
      <c r="S53" s="1"/>
      <c r="T53" s="1"/>
      <c r="U53" s="1"/>
      <c r="V53" s="1"/>
      <c r="W53" s="329"/>
      <c r="X53" s="1"/>
      <c r="Y53" s="1"/>
      <c r="Z53" s="1">
        <v>3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25">
        <f t="shared" si="2"/>
        <v>0</v>
      </c>
      <c r="CQ53" s="315">
        <f t="shared" si="3"/>
        <v>3</v>
      </c>
    </row>
    <row r="54" spans="1:95" ht="15" customHeight="1">
      <c r="A54" s="249">
        <v>50</v>
      </c>
      <c r="B54" s="4">
        <v>47</v>
      </c>
      <c r="C54" s="34" t="s">
        <v>256</v>
      </c>
      <c r="D54" s="1"/>
      <c r="E54" s="1"/>
      <c r="F54" s="301"/>
      <c r="G54" s="1"/>
      <c r="H54" s="1"/>
      <c r="I54" s="1"/>
      <c r="J54" s="1"/>
      <c r="K54" s="1"/>
      <c r="L54" s="1"/>
      <c r="M54" s="1"/>
      <c r="N54" s="1"/>
      <c r="O54" s="1"/>
      <c r="P54" s="298"/>
      <c r="Q54" s="1"/>
      <c r="R54" s="1"/>
      <c r="S54" s="1">
        <v>3</v>
      </c>
      <c r="T54" s="1"/>
      <c r="U54" s="1"/>
      <c r="V54" s="1"/>
      <c r="W54" s="329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25">
        <f t="shared" si="2"/>
        <v>0</v>
      </c>
      <c r="CQ54" s="315">
        <f t="shared" si="3"/>
        <v>3</v>
      </c>
    </row>
    <row r="55" spans="1:95" ht="15" customHeight="1">
      <c r="A55" s="249">
        <v>52</v>
      </c>
      <c r="B55" s="4">
        <v>49</v>
      </c>
      <c r="C55" s="122" t="s">
        <v>64</v>
      </c>
      <c r="D55" s="1"/>
      <c r="E55" s="1"/>
      <c r="F55" s="301"/>
      <c r="G55" s="1"/>
      <c r="H55" s="1"/>
      <c r="I55" s="1"/>
      <c r="J55" s="1"/>
      <c r="K55" s="1"/>
      <c r="L55" s="1"/>
      <c r="M55" s="1"/>
      <c r="N55" s="1"/>
      <c r="O55" s="1"/>
      <c r="P55" s="298"/>
      <c r="Q55" s="1"/>
      <c r="R55" s="1"/>
      <c r="S55" s="1">
        <v>2</v>
      </c>
      <c r="T55" s="1"/>
      <c r="U55" s="1"/>
      <c r="V55" s="1"/>
      <c r="W55" s="329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25">
        <f t="shared" si="2"/>
        <v>0</v>
      </c>
      <c r="CQ55" s="315">
        <f t="shared" si="3"/>
        <v>2</v>
      </c>
    </row>
    <row r="56" spans="1:95">
      <c r="A56" s="249">
        <v>53</v>
      </c>
      <c r="B56" s="4">
        <v>50</v>
      </c>
      <c r="C56" s="2" t="s">
        <v>77</v>
      </c>
      <c r="D56" s="1"/>
      <c r="E56" s="1"/>
      <c r="F56" s="301">
        <v>1.5</v>
      </c>
      <c r="G56" s="1"/>
      <c r="H56" s="1"/>
      <c r="I56" s="1"/>
      <c r="J56" s="1"/>
      <c r="K56" s="1"/>
      <c r="L56" s="1"/>
      <c r="M56" s="1"/>
      <c r="N56" s="1"/>
      <c r="O56" s="1"/>
      <c r="P56" s="298"/>
      <c r="Q56" s="1"/>
      <c r="R56" s="1"/>
      <c r="S56" s="1"/>
      <c r="T56" s="1"/>
      <c r="U56" s="1"/>
      <c r="V56" s="1"/>
      <c r="W56" s="329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25">
        <f t="shared" si="2"/>
        <v>0</v>
      </c>
      <c r="CQ56" s="315">
        <f t="shared" si="3"/>
        <v>1.5</v>
      </c>
    </row>
    <row r="57" spans="1:95" ht="15" customHeight="1">
      <c r="A57" s="249">
        <v>54</v>
      </c>
      <c r="B57" s="4">
        <v>51</v>
      </c>
      <c r="C57" s="178" t="s">
        <v>634</v>
      </c>
      <c r="D57" s="1"/>
      <c r="E57" s="1"/>
      <c r="F57" s="301"/>
      <c r="G57" s="1"/>
      <c r="H57" s="1"/>
      <c r="I57" s="1"/>
      <c r="J57" s="1"/>
      <c r="K57" s="1"/>
      <c r="L57" s="1"/>
      <c r="M57" s="1"/>
      <c r="N57" s="1"/>
      <c r="O57" s="1"/>
      <c r="P57" s="298"/>
      <c r="Q57" s="1"/>
      <c r="R57" s="1"/>
      <c r="S57" s="1"/>
      <c r="T57" s="1"/>
      <c r="U57" s="1"/>
      <c r="V57" s="1"/>
      <c r="W57" s="329"/>
      <c r="X57" s="1"/>
      <c r="Y57" s="1"/>
      <c r="Z57" s="1"/>
      <c r="AA57" s="1"/>
      <c r="AB57" s="1">
        <v>1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25">
        <f t="shared" si="2"/>
        <v>0</v>
      </c>
      <c r="CQ57" s="315">
        <f t="shared" si="3"/>
        <v>1</v>
      </c>
    </row>
    <row r="58" spans="1:95" s="308" customFormat="1">
      <c r="A58" s="303"/>
      <c r="B58" s="312"/>
      <c r="C58" s="304"/>
      <c r="D58" s="305"/>
      <c r="E58" s="305"/>
      <c r="F58" s="332"/>
      <c r="G58" s="305"/>
      <c r="H58" s="305"/>
      <c r="I58" s="305"/>
      <c r="J58" s="305"/>
      <c r="K58" s="305"/>
      <c r="L58" s="305"/>
      <c r="M58" s="305"/>
      <c r="N58" s="305"/>
      <c r="O58" s="305"/>
      <c r="P58" s="306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14"/>
      <c r="BM58" s="314"/>
      <c r="BN58" s="314"/>
      <c r="BO58" s="314"/>
      <c r="BP58" s="314"/>
      <c r="BQ58" s="314"/>
      <c r="BR58" s="314"/>
      <c r="BS58" s="314"/>
      <c r="BT58" s="314"/>
      <c r="BU58" s="314"/>
      <c r="BV58" s="314"/>
      <c r="BW58" s="314"/>
      <c r="BX58" s="314"/>
      <c r="BY58" s="314"/>
      <c r="BZ58" s="314"/>
      <c r="CA58" s="314"/>
      <c r="CB58" s="314"/>
      <c r="CC58" s="314"/>
      <c r="CD58" s="314"/>
      <c r="CE58" s="314"/>
      <c r="CF58" s="314"/>
      <c r="CG58" s="314"/>
      <c r="CH58" s="314"/>
      <c r="CI58" s="314"/>
      <c r="CJ58" s="314"/>
      <c r="CK58" s="314"/>
      <c r="CL58" s="314"/>
      <c r="CM58" s="314"/>
      <c r="CN58" s="314"/>
      <c r="CO58" s="314"/>
      <c r="CP58" s="321"/>
      <c r="CQ58" s="307"/>
    </row>
    <row r="59" spans="1:95" ht="13.5" thickBot="1">
      <c r="C59" s="302"/>
    </row>
    <row r="60" spans="1:95" ht="15.95" customHeight="1" thickBot="1">
      <c r="D60" s="263"/>
      <c r="E60" s="263"/>
      <c r="F60" s="288"/>
      <c r="G60" s="289" t="s">
        <v>32</v>
      </c>
      <c r="H60" s="289"/>
      <c r="I60" s="289"/>
      <c r="J60" s="289"/>
      <c r="K60" s="290"/>
      <c r="L60" s="290"/>
      <c r="M60" s="290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90"/>
      <c r="AG60" s="289"/>
      <c r="AH60" s="289"/>
      <c r="AI60" s="289"/>
      <c r="AJ60" s="289" t="s">
        <v>33</v>
      </c>
      <c r="AK60" s="290"/>
      <c r="AL60" s="294"/>
      <c r="AP60" s="316"/>
      <c r="AQ60" s="317" t="s">
        <v>373</v>
      </c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 t="s">
        <v>33</v>
      </c>
      <c r="BI60" s="330"/>
    </row>
    <row r="61" spans="1:95" ht="15.95" customHeight="1">
      <c r="D61" s="263"/>
      <c r="E61" s="263"/>
      <c r="F61" s="320">
        <v>11</v>
      </c>
      <c r="G61" s="333" t="s">
        <v>605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5"/>
      <c r="AI61" s="335"/>
      <c r="AJ61" s="334" t="s">
        <v>405</v>
      </c>
      <c r="AK61" s="335"/>
      <c r="AL61" s="335"/>
      <c r="AP61" s="318" t="s">
        <v>142</v>
      </c>
      <c r="AQ61" s="319" t="s">
        <v>526</v>
      </c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 t="s">
        <v>527</v>
      </c>
      <c r="BH61" s="308"/>
      <c r="BI61" s="319"/>
    </row>
    <row r="62" spans="1:95" ht="12.75" customHeight="1">
      <c r="D62" s="5"/>
      <c r="E62" s="5"/>
      <c r="F62" s="285">
        <v>1</v>
      </c>
      <c r="G62" s="286" t="s">
        <v>531</v>
      </c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G62" s="281"/>
      <c r="AI62" s="5"/>
      <c r="AJ62" s="5" t="s">
        <v>532</v>
      </c>
      <c r="AK62" s="5"/>
      <c r="AP62" s="318" t="s">
        <v>143</v>
      </c>
      <c r="AQ62" s="319" t="s">
        <v>528</v>
      </c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19"/>
      <c r="BE62" s="319"/>
      <c r="BF62" s="319"/>
      <c r="BG62" s="319" t="s">
        <v>527</v>
      </c>
      <c r="BH62" s="308"/>
      <c r="BI62" s="319"/>
    </row>
    <row r="63" spans="1:95" ht="12.75" customHeight="1">
      <c r="D63" s="5"/>
      <c r="E63" s="5"/>
      <c r="F63" s="285">
        <v>2</v>
      </c>
      <c r="G63" s="286" t="s">
        <v>534</v>
      </c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G63" s="281"/>
      <c r="AI63" s="5"/>
      <c r="AJ63" s="5" t="s">
        <v>535</v>
      </c>
      <c r="AP63" s="320" t="s">
        <v>102</v>
      </c>
      <c r="AQ63" s="319" t="s">
        <v>479</v>
      </c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19"/>
      <c r="BG63" s="319" t="s">
        <v>418</v>
      </c>
      <c r="BH63" s="308"/>
      <c r="BI63" s="319"/>
    </row>
    <row r="64" spans="1:95" ht="12.75" customHeight="1">
      <c r="D64" s="5"/>
      <c r="E64" s="5"/>
      <c r="F64" s="285">
        <v>3</v>
      </c>
      <c r="G64" s="286" t="s">
        <v>537</v>
      </c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G64" s="281"/>
      <c r="AI64" s="5"/>
      <c r="AJ64" s="5" t="s">
        <v>538</v>
      </c>
      <c r="AP64" s="285" t="s">
        <v>3</v>
      </c>
      <c r="AQ64" s="286" t="s">
        <v>554</v>
      </c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G64" s="299" t="s">
        <v>550</v>
      </c>
    </row>
    <row r="65" spans="4:62" ht="12.75" customHeight="1">
      <c r="F65" s="285">
        <v>4</v>
      </c>
      <c r="G65" s="286" t="s">
        <v>539</v>
      </c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G65" s="281"/>
      <c r="AI65" s="5"/>
      <c r="AJ65" s="5" t="s">
        <v>540</v>
      </c>
      <c r="AP65" s="285" t="s">
        <v>4</v>
      </c>
      <c r="AQ65" s="286" t="s">
        <v>553</v>
      </c>
      <c r="BG65" s="299" t="s">
        <v>551</v>
      </c>
    </row>
    <row r="66" spans="4:62" ht="12.75" customHeight="1">
      <c r="D66" s="5"/>
      <c r="E66" s="5"/>
      <c r="F66" s="285">
        <v>5</v>
      </c>
      <c r="G66" s="286" t="s">
        <v>541</v>
      </c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G66" s="281"/>
      <c r="AI66" s="5"/>
      <c r="AJ66" s="5" t="s">
        <v>542</v>
      </c>
      <c r="AP66" s="285" t="s">
        <v>100</v>
      </c>
      <c r="AQ66" s="286" t="s">
        <v>552</v>
      </c>
      <c r="BG66" s="299" t="s">
        <v>551</v>
      </c>
    </row>
    <row r="67" spans="4:62" ht="12.75" customHeight="1">
      <c r="D67" s="5"/>
      <c r="E67" s="5"/>
      <c r="F67" s="285">
        <v>6</v>
      </c>
      <c r="G67" s="286" t="s">
        <v>543</v>
      </c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G67" s="281"/>
      <c r="AI67" s="5"/>
      <c r="AJ67" s="5" t="s">
        <v>544</v>
      </c>
      <c r="AP67" s="285" t="s">
        <v>5</v>
      </c>
      <c r="AQ67" s="286" t="s">
        <v>555</v>
      </c>
      <c r="BG67" s="299" t="s">
        <v>556</v>
      </c>
    </row>
    <row r="68" spans="4:62">
      <c r="D68" s="5"/>
      <c r="E68" s="5"/>
      <c r="F68" s="285">
        <v>7</v>
      </c>
      <c r="G68" s="286" t="s">
        <v>545</v>
      </c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G68" s="281"/>
      <c r="AI68" s="5"/>
      <c r="AJ68" s="5" t="s">
        <v>546</v>
      </c>
      <c r="AP68" s="285" t="s">
        <v>121</v>
      </c>
      <c r="AQ68" s="286" t="s">
        <v>557</v>
      </c>
      <c r="BG68" s="299" t="s">
        <v>556</v>
      </c>
      <c r="BH68" s="160"/>
      <c r="BI68" s="160"/>
      <c r="BJ68" s="160"/>
    </row>
    <row r="69" spans="4:62">
      <c r="F69" s="295">
        <v>8</v>
      </c>
      <c r="G69" s="291" t="s">
        <v>547</v>
      </c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3"/>
      <c r="AG69" s="296"/>
      <c r="AH69" s="293"/>
      <c r="AI69" s="292"/>
      <c r="AJ69" s="292" t="s">
        <v>548</v>
      </c>
      <c r="AK69" s="293"/>
      <c r="AL69" s="293"/>
      <c r="AP69" s="285" t="s">
        <v>6</v>
      </c>
      <c r="AQ69" s="286" t="s">
        <v>567</v>
      </c>
      <c r="BG69" s="299" t="s">
        <v>558</v>
      </c>
      <c r="BH69" s="299"/>
      <c r="BI69" s="160"/>
      <c r="BJ69" s="160"/>
    </row>
    <row r="70" spans="4:62">
      <c r="F70" s="285">
        <v>9</v>
      </c>
      <c r="G70" s="286" t="s">
        <v>562</v>
      </c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G70" s="281"/>
      <c r="AI70" s="5"/>
      <c r="AJ70" s="5" t="s">
        <v>561</v>
      </c>
      <c r="AP70" s="285" t="s">
        <v>123</v>
      </c>
      <c r="AQ70" s="286" t="s">
        <v>566</v>
      </c>
      <c r="BG70" s="299" t="s">
        <v>563</v>
      </c>
      <c r="BH70" s="299"/>
      <c r="BI70" s="160"/>
      <c r="BJ70" s="160"/>
    </row>
    <row r="71" spans="4:62">
      <c r="D71" s="5"/>
      <c r="E71" s="5"/>
      <c r="F71" s="285">
        <v>10</v>
      </c>
      <c r="G71" s="286" t="s">
        <v>559</v>
      </c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G71" s="281"/>
      <c r="AI71" s="5"/>
      <c r="AJ71" s="5" t="s">
        <v>560</v>
      </c>
      <c r="AL71" s="5"/>
      <c r="AP71" s="285" t="s">
        <v>7</v>
      </c>
      <c r="AQ71" s="286" t="s">
        <v>565</v>
      </c>
      <c r="BG71" s="299" t="s">
        <v>564</v>
      </c>
      <c r="BH71" s="299"/>
      <c r="BI71" s="160"/>
      <c r="BJ71" s="160"/>
    </row>
    <row r="72" spans="4:62">
      <c r="D72" s="5"/>
      <c r="E72" s="5"/>
      <c r="F72" s="285">
        <v>11</v>
      </c>
      <c r="G72" s="286" t="s">
        <v>572</v>
      </c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G72" s="281"/>
      <c r="AI72" s="5"/>
      <c r="AJ72" s="5" t="s">
        <v>573</v>
      </c>
      <c r="AP72" s="285" t="s">
        <v>125</v>
      </c>
      <c r="AQ72" s="286" t="s">
        <v>568</v>
      </c>
      <c r="BG72" s="299" t="s">
        <v>564</v>
      </c>
      <c r="BH72" s="160"/>
      <c r="BI72" s="160"/>
      <c r="BJ72" s="160"/>
    </row>
    <row r="73" spans="4:62">
      <c r="D73" s="5"/>
      <c r="E73" s="5"/>
      <c r="F73" s="285">
        <v>12</v>
      </c>
      <c r="G73" s="286" t="s">
        <v>574</v>
      </c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G73" s="281"/>
      <c r="AI73" s="5"/>
      <c r="AJ73" s="5" t="s">
        <v>575</v>
      </c>
      <c r="AP73" s="285" t="s">
        <v>8</v>
      </c>
      <c r="AQ73" s="286" t="s">
        <v>569</v>
      </c>
      <c r="BG73" s="299" t="s">
        <v>570</v>
      </c>
    </row>
    <row r="74" spans="4:62">
      <c r="D74" s="5"/>
      <c r="E74" s="5"/>
      <c r="F74" s="285">
        <v>13</v>
      </c>
      <c r="G74" s="286" t="s">
        <v>589</v>
      </c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G74" s="281"/>
      <c r="AI74" s="5"/>
      <c r="AJ74" s="5" t="s">
        <v>590</v>
      </c>
      <c r="AP74" s="285" t="s">
        <v>128</v>
      </c>
      <c r="AQ74" s="286" t="s">
        <v>571</v>
      </c>
      <c r="BG74" s="299" t="s">
        <v>570</v>
      </c>
    </row>
    <row r="75" spans="4:62">
      <c r="D75" s="5"/>
      <c r="E75" s="5"/>
      <c r="F75" s="285" t="s">
        <v>594</v>
      </c>
      <c r="G75" s="286" t="s">
        <v>591</v>
      </c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G75" s="281"/>
      <c r="AI75" s="5"/>
      <c r="AJ75" s="5" t="s">
        <v>592</v>
      </c>
      <c r="AP75" s="285" t="s">
        <v>9</v>
      </c>
      <c r="AQ75" s="286" t="s">
        <v>576</v>
      </c>
      <c r="BG75" s="299" t="s">
        <v>577</v>
      </c>
    </row>
    <row r="76" spans="4:62">
      <c r="D76" s="5"/>
      <c r="E76" s="5"/>
      <c r="F76" s="295" t="s">
        <v>595</v>
      </c>
      <c r="G76" s="291" t="s">
        <v>593</v>
      </c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3"/>
      <c r="AG76" s="296"/>
      <c r="AH76" s="293"/>
      <c r="AI76" s="292"/>
      <c r="AJ76" s="292" t="s">
        <v>592</v>
      </c>
      <c r="AK76" s="293"/>
      <c r="AL76" s="293"/>
      <c r="AP76" s="285" t="s">
        <v>132</v>
      </c>
      <c r="AQ76" s="286" t="s">
        <v>578</v>
      </c>
      <c r="BG76" s="299" t="s">
        <v>577</v>
      </c>
    </row>
    <row r="77" spans="4:62">
      <c r="D77" s="5"/>
      <c r="E77" s="5"/>
      <c r="F77" s="285">
        <v>15</v>
      </c>
      <c r="G77" s="286" t="s">
        <v>610</v>
      </c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G77" s="281"/>
      <c r="AI77" s="5"/>
      <c r="AJ77" s="5" t="s">
        <v>611</v>
      </c>
      <c r="AL77" s="5"/>
      <c r="AP77" s="285" t="s">
        <v>10</v>
      </c>
      <c r="AQ77" s="286" t="s">
        <v>569</v>
      </c>
      <c r="BG77" s="299" t="s">
        <v>577</v>
      </c>
    </row>
    <row r="78" spans="4:62">
      <c r="D78" s="5"/>
      <c r="E78" s="5"/>
      <c r="F78" s="285">
        <v>16</v>
      </c>
      <c r="G78" s="286" t="s">
        <v>606</v>
      </c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G78" s="281"/>
      <c r="AI78" s="5"/>
      <c r="AJ78" s="5" t="s">
        <v>607</v>
      </c>
      <c r="AL78" s="5"/>
      <c r="AP78" s="285" t="s">
        <v>133</v>
      </c>
      <c r="AQ78" s="286" t="s">
        <v>571</v>
      </c>
      <c r="BG78" s="299" t="s">
        <v>577</v>
      </c>
    </row>
    <row r="79" spans="4:62">
      <c r="D79" s="5"/>
      <c r="E79" s="5"/>
      <c r="F79" s="285">
        <v>17</v>
      </c>
      <c r="G79" s="286" t="s">
        <v>608</v>
      </c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G79" s="281"/>
      <c r="AI79" s="5"/>
      <c r="AJ79" s="5" t="s">
        <v>609</v>
      </c>
      <c r="AL79" s="5"/>
      <c r="AP79" s="285" t="s">
        <v>36</v>
      </c>
      <c r="AQ79" s="286" t="s">
        <v>579</v>
      </c>
      <c r="BG79" s="299" t="s">
        <v>580</v>
      </c>
    </row>
    <row r="80" spans="4:62">
      <c r="D80" s="5"/>
      <c r="E80" s="5"/>
      <c r="F80" s="285">
        <v>18</v>
      </c>
      <c r="G80" s="286" t="s">
        <v>614</v>
      </c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G80" s="281"/>
      <c r="AI80" s="5"/>
      <c r="AJ80" s="5" t="s">
        <v>609</v>
      </c>
      <c r="AL80" s="5"/>
      <c r="AP80" s="285" t="s">
        <v>475</v>
      </c>
      <c r="AQ80" s="286" t="s">
        <v>581</v>
      </c>
      <c r="BG80" s="299" t="s">
        <v>580</v>
      </c>
    </row>
    <row r="81" spans="4:106">
      <c r="D81" s="5"/>
      <c r="E81" s="5"/>
      <c r="F81" s="285">
        <v>19</v>
      </c>
      <c r="G81" s="286" t="s">
        <v>626</v>
      </c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G81" s="281"/>
      <c r="AI81" s="5"/>
      <c r="AJ81" s="5" t="s">
        <v>627</v>
      </c>
      <c r="AL81" s="5"/>
      <c r="AP81" s="285" t="s">
        <v>494</v>
      </c>
      <c r="AQ81" s="286" t="s">
        <v>582</v>
      </c>
      <c r="BG81" s="299" t="s">
        <v>583</v>
      </c>
    </row>
    <row r="82" spans="4:106">
      <c r="D82" s="5"/>
      <c r="E82" s="5"/>
      <c r="F82" s="285">
        <v>20</v>
      </c>
      <c r="G82" s="5" t="s">
        <v>647</v>
      </c>
      <c r="AJ82" s="5" t="s">
        <v>648</v>
      </c>
      <c r="AL82" s="5"/>
      <c r="AP82" s="285" t="s">
        <v>495</v>
      </c>
      <c r="AQ82" s="286" t="s">
        <v>584</v>
      </c>
      <c r="BG82" s="299" t="s">
        <v>583</v>
      </c>
    </row>
    <row r="83" spans="4:106">
      <c r="D83" s="5"/>
      <c r="E83" s="5"/>
      <c r="F83" s="285">
        <v>21</v>
      </c>
      <c r="G83" s="5" t="s">
        <v>668</v>
      </c>
      <c r="AJ83" s="5" t="s">
        <v>669</v>
      </c>
      <c r="AL83" s="5"/>
      <c r="AP83" s="285" t="s">
        <v>11</v>
      </c>
      <c r="AQ83" s="286" t="s">
        <v>596</v>
      </c>
      <c r="BG83" s="299" t="s">
        <v>597</v>
      </c>
    </row>
    <row r="84" spans="4:106">
      <c r="D84" s="5"/>
      <c r="E84" s="5"/>
      <c r="F84" s="285">
        <v>22</v>
      </c>
      <c r="G84" s="5" t="s">
        <v>670</v>
      </c>
      <c r="AJ84" s="5" t="s">
        <v>671</v>
      </c>
      <c r="AP84" s="285" t="s">
        <v>136</v>
      </c>
      <c r="AQ84" s="286" t="s">
        <v>598</v>
      </c>
      <c r="BG84" s="299" t="s">
        <v>597</v>
      </c>
    </row>
    <row r="85" spans="4:106">
      <c r="D85" s="5"/>
      <c r="E85" s="5"/>
      <c r="F85" s="285"/>
      <c r="G85" s="5"/>
      <c r="AJ85" s="5"/>
      <c r="AP85" s="285" t="s">
        <v>12</v>
      </c>
      <c r="AQ85" s="286" t="s">
        <v>599</v>
      </c>
      <c r="BG85" s="299" t="s">
        <v>601</v>
      </c>
    </row>
    <row r="86" spans="4:106">
      <c r="D86" s="5"/>
      <c r="E86" s="5"/>
      <c r="F86" s="285"/>
      <c r="G86" s="5"/>
      <c r="AJ86" s="5"/>
      <c r="AP86" s="285" t="s">
        <v>137</v>
      </c>
      <c r="AQ86" s="286" t="s">
        <v>600</v>
      </c>
      <c r="BG86" s="299" t="s">
        <v>601</v>
      </c>
    </row>
    <row r="87" spans="4:106">
      <c r="D87" s="5"/>
      <c r="E87" s="5"/>
      <c r="F87" s="285"/>
      <c r="G87" s="5"/>
      <c r="AJ87" s="5"/>
      <c r="AP87" s="285" t="s">
        <v>142</v>
      </c>
      <c r="AQ87" s="286" t="s">
        <v>602</v>
      </c>
      <c r="BG87" s="299" t="s">
        <v>603</v>
      </c>
    </row>
    <row r="88" spans="4:106">
      <c r="D88" s="5"/>
      <c r="E88" s="5"/>
      <c r="F88" s="285"/>
      <c r="G88" s="5"/>
      <c r="AJ88" s="5"/>
      <c r="AP88" s="285" t="s">
        <v>143</v>
      </c>
      <c r="AQ88" s="286" t="s">
        <v>604</v>
      </c>
      <c r="BG88" s="299" t="s">
        <v>603</v>
      </c>
    </row>
    <row r="89" spans="4:106">
      <c r="D89" s="5"/>
      <c r="E89" s="5"/>
      <c r="F89" s="285"/>
      <c r="G89" s="5"/>
      <c r="AJ89" s="5"/>
      <c r="AP89" s="285" t="s">
        <v>148</v>
      </c>
      <c r="AQ89" s="286" t="s">
        <v>619</v>
      </c>
      <c r="BG89" s="299" t="s">
        <v>620</v>
      </c>
    </row>
    <row r="90" spans="4:106">
      <c r="D90" s="5"/>
      <c r="E90" s="5"/>
      <c r="F90" s="285"/>
      <c r="G90" s="5"/>
      <c r="AP90" s="285" t="s">
        <v>154</v>
      </c>
      <c r="AQ90" s="286" t="s">
        <v>621</v>
      </c>
      <c r="BG90" s="299" t="s">
        <v>620</v>
      </c>
    </row>
    <row r="91" spans="4:106">
      <c r="D91" s="5"/>
      <c r="E91" s="5"/>
      <c r="F91" s="285"/>
      <c r="G91" s="5"/>
      <c r="AP91" s="285" t="s">
        <v>13</v>
      </c>
      <c r="AQ91" s="286" t="s">
        <v>617</v>
      </c>
      <c r="BG91" s="299" t="s">
        <v>618</v>
      </c>
    </row>
    <row r="92" spans="4:106">
      <c r="D92" s="5"/>
      <c r="E92" s="5"/>
      <c r="F92" s="285"/>
      <c r="G92" s="5"/>
      <c r="AP92" s="285" t="s">
        <v>166</v>
      </c>
      <c r="AQ92" s="286" t="s">
        <v>622</v>
      </c>
      <c r="BG92" s="299" t="s">
        <v>623</v>
      </c>
    </row>
    <row r="93" spans="4:106">
      <c r="D93" s="5"/>
      <c r="E93" s="5"/>
      <c r="F93" s="5"/>
      <c r="G93" s="5"/>
      <c r="AP93" s="285" t="s">
        <v>625</v>
      </c>
      <c r="AQ93" s="286" t="s">
        <v>624</v>
      </c>
      <c r="BG93" s="299" t="s">
        <v>623</v>
      </c>
    </row>
    <row r="94" spans="4:106">
      <c r="D94" s="5"/>
      <c r="E94" s="5"/>
      <c r="F94" s="5"/>
      <c r="G94" s="5"/>
      <c r="AP94" s="285" t="s">
        <v>171</v>
      </c>
      <c r="AQ94" s="286" t="s">
        <v>615</v>
      </c>
      <c r="BG94" s="299" t="s">
        <v>616</v>
      </c>
    </row>
    <row r="95" spans="4:106">
      <c r="D95" s="5"/>
      <c r="E95" s="5"/>
      <c r="F95" s="5"/>
      <c r="G95" s="5"/>
      <c r="AP95" s="285" t="s">
        <v>176</v>
      </c>
      <c r="AQ95" s="286" t="s">
        <v>628</v>
      </c>
      <c r="BG95" s="299" t="s">
        <v>629</v>
      </c>
    </row>
    <row r="96" spans="4:106">
      <c r="D96" s="5"/>
      <c r="E96" s="5"/>
      <c r="F96" s="5"/>
      <c r="G96" s="5"/>
      <c r="AP96" s="285" t="s">
        <v>182</v>
      </c>
      <c r="AQ96" s="286" t="s">
        <v>630</v>
      </c>
      <c r="BG96" s="299" t="s">
        <v>631</v>
      </c>
      <c r="DA96" s="5"/>
      <c r="DB96" s="5"/>
    </row>
    <row r="97" spans="4:103">
      <c r="D97" s="5"/>
      <c r="E97" s="5"/>
      <c r="F97" s="5"/>
      <c r="G97" s="5"/>
      <c r="AP97" s="285" t="s">
        <v>635</v>
      </c>
      <c r="AQ97" s="286" t="s">
        <v>636</v>
      </c>
      <c r="BG97" s="299" t="s">
        <v>637</v>
      </c>
    </row>
    <row r="98" spans="4:103">
      <c r="D98" s="5"/>
      <c r="E98" s="5"/>
      <c r="F98" s="5"/>
      <c r="G98" s="5"/>
      <c r="AP98" s="285" t="s">
        <v>639</v>
      </c>
      <c r="AQ98" s="286" t="s">
        <v>638</v>
      </c>
      <c r="BG98" s="299" t="s">
        <v>637</v>
      </c>
    </row>
    <row r="99" spans="4:103">
      <c r="D99" s="5"/>
      <c r="E99" s="5"/>
      <c r="AP99" s="285" t="s">
        <v>38</v>
      </c>
      <c r="AQ99" s="286" t="s">
        <v>640</v>
      </c>
      <c r="BG99" s="299" t="s">
        <v>641</v>
      </c>
    </row>
    <row r="100" spans="4:103">
      <c r="D100" s="5"/>
      <c r="E100" s="5"/>
      <c r="AP100" s="285" t="s">
        <v>188</v>
      </c>
      <c r="AQ100" s="286" t="s">
        <v>642</v>
      </c>
      <c r="BG100" s="299" t="s">
        <v>643</v>
      </c>
    </row>
    <row r="101" spans="4:103">
      <c r="D101" s="5"/>
      <c r="E101" s="5"/>
      <c r="AP101" s="285" t="s">
        <v>189</v>
      </c>
      <c r="AQ101" s="286" t="s">
        <v>644</v>
      </c>
      <c r="BG101" s="299" t="s">
        <v>643</v>
      </c>
    </row>
    <row r="102" spans="4:103">
      <c r="D102" s="5"/>
      <c r="E102" s="5"/>
      <c r="AP102" s="285" t="s">
        <v>339</v>
      </c>
      <c r="AQ102" s="286" t="s">
        <v>645</v>
      </c>
      <c r="BG102" s="299" t="s">
        <v>646</v>
      </c>
    </row>
    <row r="103" spans="4:103">
      <c r="D103" s="5"/>
      <c r="E103" s="5"/>
      <c r="AP103" s="285" t="s">
        <v>649</v>
      </c>
      <c r="AQ103" s="286" t="s">
        <v>650</v>
      </c>
      <c r="BG103" s="299" t="s">
        <v>651</v>
      </c>
    </row>
    <row r="104" spans="4:103">
      <c r="D104" s="5"/>
      <c r="E104" s="5"/>
      <c r="AP104" s="285" t="s">
        <v>653</v>
      </c>
      <c r="AQ104" s="286" t="s">
        <v>652</v>
      </c>
      <c r="BG104" s="299" t="s">
        <v>654</v>
      </c>
    </row>
    <row r="105" spans="4:103">
      <c r="AP105" s="285" t="s">
        <v>658</v>
      </c>
      <c r="AQ105" s="286" t="s">
        <v>655</v>
      </c>
      <c r="BG105" s="299" t="s">
        <v>656</v>
      </c>
    </row>
    <row r="106" spans="4:103">
      <c r="AP106" s="285" t="s">
        <v>659</v>
      </c>
      <c r="AQ106" s="286" t="s">
        <v>657</v>
      </c>
      <c r="BG106" s="299" t="s">
        <v>656</v>
      </c>
      <c r="CR106" s="285"/>
      <c r="CS106" s="286"/>
      <c r="CY106" s="299"/>
    </row>
    <row r="107" spans="4:103">
      <c r="AP107" s="285" t="s">
        <v>660</v>
      </c>
      <c r="AQ107" s="286" t="s">
        <v>661</v>
      </c>
      <c r="BG107" s="299" t="s">
        <v>662</v>
      </c>
      <c r="CR107" s="285"/>
      <c r="CS107" s="286"/>
      <c r="CY107" s="299"/>
    </row>
    <row r="108" spans="4:103">
      <c r="AP108" s="285" t="s">
        <v>664</v>
      </c>
      <c r="AQ108" s="286" t="s">
        <v>663</v>
      </c>
      <c r="BG108" s="299" t="s">
        <v>665</v>
      </c>
      <c r="CR108" s="285"/>
      <c r="CS108" s="286"/>
      <c r="CY108" s="299"/>
    </row>
    <row r="109" spans="4:103">
      <c r="AP109" s="285" t="s">
        <v>667</v>
      </c>
      <c r="AQ109" s="286" t="s">
        <v>666</v>
      </c>
      <c r="BG109" s="299" t="s">
        <v>665</v>
      </c>
      <c r="CR109" s="285"/>
      <c r="CS109" s="286"/>
      <c r="CY109" s="299"/>
    </row>
    <row r="110" spans="4:103">
      <c r="AP110" s="285" t="s">
        <v>678</v>
      </c>
      <c r="AQ110" s="286" t="s">
        <v>676</v>
      </c>
      <c r="BG110" s="299" t="s">
        <v>677</v>
      </c>
      <c r="CR110" s="285"/>
      <c r="CS110" s="286"/>
      <c r="CY110" s="299"/>
    </row>
    <row r="111" spans="4:103">
      <c r="AP111" s="285" t="s">
        <v>679</v>
      </c>
      <c r="AQ111" s="286" t="s">
        <v>680</v>
      </c>
      <c r="BG111" s="299" t="s">
        <v>677</v>
      </c>
      <c r="CR111" s="285"/>
      <c r="CS111" s="286"/>
      <c r="CY111" s="299"/>
    </row>
    <row r="112" spans="4:103">
      <c r="H112" s="13" t="s">
        <v>34</v>
      </c>
      <c r="AP112" s="285" t="s">
        <v>682</v>
      </c>
      <c r="AQ112" s="286" t="s">
        <v>681</v>
      </c>
      <c r="BG112" s="299" t="s">
        <v>684</v>
      </c>
      <c r="CR112" s="285"/>
      <c r="CS112" s="286"/>
      <c r="CY112" s="299"/>
    </row>
    <row r="113" spans="8:59">
      <c r="AP113" s="285" t="s">
        <v>683</v>
      </c>
      <c r="AQ113" s="286" t="s">
        <v>685</v>
      </c>
      <c r="BG113" s="299" t="s">
        <v>686</v>
      </c>
    </row>
    <row r="114" spans="8:59">
      <c r="H114" s="13" t="s">
        <v>48</v>
      </c>
    </row>
    <row r="116" spans="8:59">
      <c r="H116" s="13" t="s">
        <v>52</v>
      </c>
    </row>
    <row r="117" spans="8:59">
      <c r="H117" s="13" t="s">
        <v>374</v>
      </c>
    </row>
    <row r="118" spans="8:59">
      <c r="H118" s="13" t="s">
        <v>51</v>
      </c>
    </row>
  </sheetData>
  <sortState ref="B4:CQ57">
    <sortCondition descending="1" ref="CQ4:CQ57"/>
  </sortState>
  <mergeCells count="1">
    <mergeCell ref="A2:CQ2"/>
  </mergeCells>
  <hyperlinks>
    <hyperlink ref="G61" r:id="rId1" display="http://www.equestrian.lt/sites/default/files/Klimovo Taure rezultatai 2012_0.xls"/>
  </hyperlinks>
  <pageMargins left="0.75" right="0.75" top="1" bottom="1" header="0.5" footer="0.5"/>
  <pageSetup paperSize="9" scale="35" fitToHeight="0" orientation="landscape" horizontalDpi="4294967293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17"/>
  <sheetViews>
    <sheetView topLeftCell="A50" workbookViewId="0">
      <selection activeCell="B75" sqref="B75"/>
    </sheetView>
  </sheetViews>
  <sheetFormatPr defaultRowHeight="12.75"/>
  <cols>
    <col min="1" max="1" width="6.5703125" customWidth="1"/>
    <col min="2" max="2" width="24.28515625" customWidth="1"/>
    <col min="3" max="7" width="3.7109375" customWidth="1"/>
    <col min="8" max="26" width="4.7109375" customWidth="1"/>
    <col min="27" max="27" width="5.85546875" customWidth="1"/>
    <col min="28" max="28" width="5" customWidth="1"/>
    <col min="29" max="35" width="4.7109375" customWidth="1"/>
    <col min="36" max="36" width="5.28515625" customWidth="1"/>
    <col min="37" max="37" width="5.85546875" customWidth="1"/>
    <col min="38" max="44" width="4.7109375" customWidth="1"/>
    <col min="45" max="45" width="5.85546875" customWidth="1"/>
    <col min="46" max="46" width="6.140625" customWidth="1"/>
    <col min="47" max="47" width="4.7109375" customWidth="1"/>
    <col min="48" max="48" width="5.85546875" customWidth="1"/>
    <col min="49" max="53" width="4.7109375" customWidth="1"/>
    <col min="54" max="54" width="5.85546875" customWidth="1"/>
    <col min="55" max="57" width="4.7109375" customWidth="1"/>
    <col min="58" max="58" width="6.42578125" customWidth="1"/>
    <col min="59" max="71" width="4.7109375" customWidth="1"/>
    <col min="72" max="72" width="3.5703125" customWidth="1"/>
    <col min="73" max="73" width="4.7109375" customWidth="1"/>
    <col min="74" max="74" width="3.5703125" customWidth="1"/>
    <col min="75" max="75" width="13.42578125" customWidth="1"/>
  </cols>
  <sheetData>
    <row r="1" spans="1:77" ht="12.75" hidden="1" customHeight="1">
      <c r="A1" s="529" t="s">
        <v>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  <c r="BI1" s="530"/>
      <c r="BJ1" s="530"/>
      <c r="BK1" s="530"/>
      <c r="BL1" s="530"/>
      <c r="BM1" s="530"/>
      <c r="BN1" s="530"/>
      <c r="BO1" s="530"/>
      <c r="BP1" s="530"/>
      <c r="BQ1" s="530"/>
      <c r="BR1" s="530"/>
      <c r="BS1" s="530"/>
      <c r="BT1" s="530"/>
      <c r="BU1" s="530"/>
      <c r="BV1" s="530"/>
      <c r="BW1" s="530"/>
    </row>
    <row r="2" spans="1:77" ht="81" customHeight="1" thickBot="1">
      <c r="A2" s="531" t="s">
        <v>372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531"/>
      <c r="BG2" s="531"/>
      <c r="BH2" s="531"/>
      <c r="BI2" s="531"/>
      <c r="BJ2" s="531"/>
      <c r="BK2" s="531"/>
      <c r="BL2" s="531"/>
      <c r="BM2" s="531"/>
      <c r="BN2" s="531"/>
      <c r="BO2" s="531"/>
      <c r="BP2" s="531"/>
      <c r="BQ2" s="531"/>
      <c r="BR2" s="531"/>
      <c r="BS2" s="531"/>
      <c r="BT2" s="531"/>
      <c r="BU2" s="259"/>
      <c r="BV2" s="259"/>
      <c r="BW2" s="110"/>
      <c r="BY2" s="528"/>
    </row>
    <row r="3" spans="1:77" ht="28.5" customHeight="1" thickBot="1">
      <c r="A3" s="252" t="s">
        <v>35</v>
      </c>
      <c r="B3" s="253" t="s">
        <v>0</v>
      </c>
      <c r="C3" s="271">
        <v>1</v>
      </c>
      <c r="D3" s="271">
        <v>2</v>
      </c>
      <c r="E3" s="271">
        <v>3</v>
      </c>
      <c r="F3" s="271">
        <v>4</v>
      </c>
      <c r="G3" s="271">
        <v>5</v>
      </c>
      <c r="H3" s="271">
        <v>6</v>
      </c>
      <c r="I3" s="271">
        <v>7</v>
      </c>
      <c r="J3" s="271">
        <v>8</v>
      </c>
      <c r="K3" s="271">
        <v>9</v>
      </c>
      <c r="L3" s="271">
        <v>10</v>
      </c>
      <c r="M3" s="271">
        <v>11</v>
      </c>
      <c r="N3" s="271" t="s">
        <v>291</v>
      </c>
      <c r="O3" s="271">
        <v>12</v>
      </c>
      <c r="P3" s="271">
        <v>13</v>
      </c>
      <c r="Q3" s="271">
        <v>14</v>
      </c>
      <c r="R3" s="272">
        <v>15</v>
      </c>
      <c r="S3" s="272">
        <v>16</v>
      </c>
      <c r="T3" s="272">
        <v>17</v>
      </c>
      <c r="U3" s="272"/>
      <c r="V3" s="273" t="s">
        <v>3</v>
      </c>
      <c r="W3" s="273" t="s">
        <v>97</v>
      </c>
      <c r="X3" s="273" t="s">
        <v>250</v>
      </c>
      <c r="Y3" s="273" t="s">
        <v>253</v>
      </c>
      <c r="Z3" s="273" t="s">
        <v>4</v>
      </c>
      <c r="AA3" s="273" t="s">
        <v>100</v>
      </c>
      <c r="AB3" s="273" t="s">
        <v>101</v>
      </c>
      <c r="AC3" s="273" t="s">
        <v>102</v>
      </c>
      <c r="AD3" s="273" t="s">
        <v>5</v>
      </c>
      <c r="AE3" s="273" t="s">
        <v>121</v>
      </c>
      <c r="AF3" s="273" t="s">
        <v>432</v>
      </c>
      <c r="AG3" s="273" t="s">
        <v>433</v>
      </c>
      <c r="AH3" s="273" t="s">
        <v>6</v>
      </c>
      <c r="AI3" s="273" t="s">
        <v>123</v>
      </c>
      <c r="AJ3" s="273" t="s">
        <v>266</v>
      </c>
      <c r="AK3" s="273" t="s">
        <v>267</v>
      </c>
      <c r="AL3" s="273" t="s">
        <v>7</v>
      </c>
      <c r="AM3" s="273" t="s">
        <v>125</v>
      </c>
      <c r="AN3" s="273" t="s">
        <v>434</v>
      </c>
      <c r="AO3" s="273" t="s">
        <v>435</v>
      </c>
      <c r="AP3" s="273" t="s">
        <v>8</v>
      </c>
      <c r="AQ3" s="273" t="s">
        <v>128</v>
      </c>
      <c r="AR3" s="273" t="s">
        <v>436</v>
      </c>
      <c r="AS3" s="273" t="s">
        <v>437</v>
      </c>
      <c r="AT3" s="273" t="s">
        <v>9</v>
      </c>
      <c r="AU3" s="274" t="s">
        <v>132</v>
      </c>
      <c r="AV3" s="274" t="s">
        <v>471</v>
      </c>
      <c r="AW3" s="274" t="s">
        <v>472</v>
      </c>
      <c r="AX3" s="274" t="s">
        <v>10</v>
      </c>
      <c r="AY3" s="274" t="s">
        <v>133</v>
      </c>
      <c r="AZ3" s="274" t="s">
        <v>473</v>
      </c>
      <c r="BA3" s="274" t="s">
        <v>474</v>
      </c>
      <c r="BB3" s="274" t="s">
        <v>36</v>
      </c>
      <c r="BC3" s="274" t="s">
        <v>475</v>
      </c>
      <c r="BD3" s="274" t="s">
        <v>476</v>
      </c>
      <c r="BE3" s="274" t="s">
        <v>477</v>
      </c>
      <c r="BF3" s="274" t="s">
        <v>494</v>
      </c>
      <c r="BG3" s="274" t="s">
        <v>495</v>
      </c>
      <c r="BH3" s="274" t="s">
        <v>496</v>
      </c>
      <c r="BI3" s="274" t="s">
        <v>497</v>
      </c>
      <c r="BJ3" s="274" t="s">
        <v>11</v>
      </c>
      <c r="BK3" s="274" t="s">
        <v>136</v>
      </c>
      <c r="BL3" s="274" t="s">
        <v>515</v>
      </c>
      <c r="BM3" s="274" t="s">
        <v>512</v>
      </c>
      <c r="BN3" s="274" t="s">
        <v>12</v>
      </c>
      <c r="BO3" s="274" t="s">
        <v>137</v>
      </c>
      <c r="BP3" s="274" t="s">
        <v>513</v>
      </c>
      <c r="BQ3" s="274" t="s">
        <v>514</v>
      </c>
      <c r="BR3" s="274" t="s">
        <v>142</v>
      </c>
      <c r="BS3" s="274" t="s">
        <v>143</v>
      </c>
      <c r="BT3" s="275"/>
      <c r="BU3" s="279" t="s">
        <v>36</v>
      </c>
      <c r="BV3" s="279" t="s">
        <v>37</v>
      </c>
      <c r="BW3" s="254" t="s">
        <v>14</v>
      </c>
      <c r="BY3" s="528"/>
    </row>
    <row r="4" spans="1:77" ht="14.1" customHeight="1">
      <c r="A4" s="249">
        <v>1</v>
      </c>
      <c r="B4" s="250" t="s">
        <v>70</v>
      </c>
      <c r="C4" s="244"/>
      <c r="D4" s="244"/>
      <c r="E4" s="244"/>
      <c r="F4" s="244"/>
      <c r="G4" s="244"/>
      <c r="H4" s="16"/>
      <c r="I4" s="16"/>
      <c r="J4" s="16">
        <v>34</v>
      </c>
      <c r="K4" s="16">
        <v>30</v>
      </c>
      <c r="L4" s="16">
        <v>13</v>
      </c>
      <c r="M4" s="16"/>
      <c r="N4" s="16"/>
      <c r="O4" s="16"/>
      <c r="P4" s="16"/>
      <c r="Q4" s="16"/>
      <c r="R4" s="16"/>
      <c r="S4" s="16"/>
      <c r="T4" s="16"/>
      <c r="U4" s="16"/>
      <c r="V4" s="251"/>
      <c r="W4" s="16">
        <v>4.5</v>
      </c>
      <c r="X4" s="16">
        <v>40</v>
      </c>
      <c r="Y4" s="103">
        <v>27.5</v>
      </c>
      <c r="Z4" s="244">
        <v>45</v>
      </c>
      <c r="AA4" s="244">
        <v>105</v>
      </c>
      <c r="AB4" s="244">
        <v>100</v>
      </c>
      <c r="AC4" s="245">
        <v>500</v>
      </c>
      <c r="AD4" s="245">
        <v>38</v>
      </c>
      <c r="AE4" s="245">
        <v>35</v>
      </c>
      <c r="AF4" s="244">
        <v>26</v>
      </c>
      <c r="AG4" s="16">
        <v>17.5</v>
      </c>
      <c r="AH4" s="16"/>
      <c r="AI4" s="16"/>
      <c r="AJ4" s="262">
        <v>168</v>
      </c>
      <c r="AK4" s="262">
        <v>6</v>
      </c>
      <c r="AL4" s="16"/>
      <c r="AM4" s="16"/>
      <c r="AN4" s="16"/>
      <c r="AO4" s="16"/>
      <c r="AP4" s="16">
        <v>100</v>
      </c>
      <c r="AQ4" s="16">
        <v>28</v>
      </c>
      <c r="AR4" s="16">
        <v>42</v>
      </c>
      <c r="AS4" s="262">
        <v>6</v>
      </c>
      <c r="AT4" s="16">
        <v>155</v>
      </c>
      <c r="AU4" s="16"/>
      <c r="AV4" s="16">
        <v>102.5</v>
      </c>
      <c r="AW4" s="16">
        <v>59.5</v>
      </c>
      <c r="AX4" s="16">
        <v>96</v>
      </c>
      <c r="AY4" s="16">
        <v>39</v>
      </c>
      <c r="AZ4" s="16">
        <v>52</v>
      </c>
      <c r="BA4" s="16"/>
      <c r="BB4" s="16">
        <v>121</v>
      </c>
      <c r="BC4" s="16">
        <v>24.5</v>
      </c>
      <c r="BD4" s="16">
        <v>56</v>
      </c>
      <c r="BE4" s="16"/>
      <c r="BF4" s="16">
        <v>364.5</v>
      </c>
      <c r="BG4" s="16"/>
      <c r="BH4" s="16">
        <v>72.5</v>
      </c>
      <c r="BI4" s="16">
        <v>59.5</v>
      </c>
      <c r="BJ4" s="16"/>
      <c r="BK4" s="16"/>
      <c r="BL4" s="16">
        <v>90</v>
      </c>
      <c r="BM4" s="16">
        <v>27.5</v>
      </c>
      <c r="BN4" s="16">
        <v>128</v>
      </c>
      <c r="BO4" s="16">
        <v>12</v>
      </c>
      <c r="BP4" s="16"/>
      <c r="BQ4" s="16">
        <v>48</v>
      </c>
      <c r="BR4" s="16"/>
      <c r="BS4" s="16"/>
      <c r="BT4" s="268"/>
      <c r="BU4" s="280"/>
      <c r="BV4" s="280">
        <v>20</v>
      </c>
      <c r="BW4" s="255">
        <f t="shared" ref="BW4:BW35" si="0">SUM(C4:BV4)</f>
        <v>2893</v>
      </c>
    </row>
    <row r="5" spans="1:77" ht="14.1" customHeight="1">
      <c r="A5" s="249">
        <v>2</v>
      </c>
      <c r="B5" s="2" t="s">
        <v>53</v>
      </c>
      <c r="C5" s="1">
        <v>7</v>
      </c>
      <c r="D5" s="1">
        <v>17</v>
      </c>
      <c r="E5" s="1">
        <v>10</v>
      </c>
      <c r="F5" s="1">
        <v>11</v>
      </c>
      <c r="G5" s="1"/>
      <c r="H5" s="1"/>
      <c r="I5" s="1"/>
      <c r="J5" s="1">
        <v>26</v>
      </c>
      <c r="K5" s="1">
        <v>19.5</v>
      </c>
      <c r="L5" s="1"/>
      <c r="M5" s="1"/>
      <c r="N5" s="1"/>
      <c r="O5" s="1"/>
      <c r="P5" s="1"/>
      <c r="Q5" s="1"/>
      <c r="R5" s="1"/>
      <c r="S5" s="1">
        <v>16</v>
      </c>
      <c r="T5" s="1"/>
      <c r="U5" s="1"/>
      <c r="V5" s="1">
        <v>34</v>
      </c>
      <c r="W5" s="115"/>
      <c r="X5" s="115"/>
      <c r="Y5" s="246"/>
      <c r="Z5" s="1"/>
      <c r="AA5" s="1">
        <v>197.5</v>
      </c>
      <c r="AB5" s="1"/>
      <c r="AC5" s="1"/>
      <c r="AD5" s="1"/>
      <c r="AE5" s="1"/>
      <c r="AF5" s="1"/>
      <c r="AG5" s="1"/>
      <c r="AH5" s="1">
        <v>62</v>
      </c>
      <c r="AI5" s="1">
        <v>5</v>
      </c>
      <c r="AJ5" s="1">
        <v>147</v>
      </c>
      <c r="AK5" s="1">
        <v>36</v>
      </c>
      <c r="AL5" s="1"/>
      <c r="AM5" s="1"/>
      <c r="AN5" s="1">
        <v>42</v>
      </c>
      <c r="AO5" s="1">
        <v>50</v>
      </c>
      <c r="AP5" s="1">
        <v>57.5</v>
      </c>
      <c r="AQ5" s="1"/>
      <c r="AR5" s="1">
        <v>52</v>
      </c>
      <c r="AS5" s="1">
        <v>45</v>
      </c>
      <c r="AT5" s="1">
        <v>75.5</v>
      </c>
      <c r="AU5" s="1">
        <v>14</v>
      </c>
      <c r="AV5" s="1">
        <v>83.5</v>
      </c>
      <c r="AW5" s="1">
        <v>31.5</v>
      </c>
      <c r="AX5" s="1">
        <v>126</v>
      </c>
      <c r="AY5" s="1">
        <v>33</v>
      </c>
      <c r="AZ5" s="1">
        <v>70</v>
      </c>
      <c r="BA5" s="1">
        <v>12</v>
      </c>
      <c r="BB5" s="1">
        <v>173.5</v>
      </c>
      <c r="BC5" s="1">
        <v>38.5</v>
      </c>
      <c r="BD5" s="1">
        <v>194</v>
      </c>
      <c r="BE5" s="1">
        <v>39</v>
      </c>
      <c r="BF5" s="1">
        <v>252</v>
      </c>
      <c r="BG5" s="1">
        <v>120</v>
      </c>
      <c r="BH5" s="1">
        <v>27.5</v>
      </c>
      <c r="BI5" s="1"/>
      <c r="BJ5" s="1">
        <v>30</v>
      </c>
      <c r="BK5" s="1"/>
      <c r="BL5" s="1"/>
      <c r="BM5" s="1"/>
      <c r="BN5" s="1"/>
      <c r="BO5" s="1"/>
      <c r="BP5" s="1">
        <v>80</v>
      </c>
      <c r="BQ5" s="1"/>
      <c r="BR5" s="1">
        <v>74</v>
      </c>
      <c r="BS5" s="1">
        <v>10.5</v>
      </c>
      <c r="BT5" s="269"/>
      <c r="BU5" s="280"/>
      <c r="BV5" s="280">
        <v>13</v>
      </c>
      <c r="BW5" s="256">
        <f t="shared" si="0"/>
        <v>2332</v>
      </c>
    </row>
    <row r="6" spans="1:77" ht="14.1" customHeight="1">
      <c r="A6" s="249">
        <v>3</v>
      </c>
      <c r="B6" s="2" t="s">
        <v>54</v>
      </c>
      <c r="C6" s="1"/>
      <c r="D6" s="1"/>
      <c r="E6" s="115"/>
      <c r="F6" s="1">
        <v>13</v>
      </c>
      <c r="G6" s="1"/>
      <c r="H6" s="1">
        <v>13</v>
      </c>
      <c r="I6" s="1">
        <v>12</v>
      </c>
      <c r="J6" s="1">
        <v>30</v>
      </c>
      <c r="K6" s="1">
        <v>25.5</v>
      </c>
      <c r="L6" s="1">
        <v>9</v>
      </c>
      <c r="M6" s="1">
        <v>74.5</v>
      </c>
      <c r="N6" s="1">
        <v>45</v>
      </c>
      <c r="O6" s="1"/>
      <c r="P6" s="1">
        <v>8</v>
      </c>
      <c r="Q6" s="1">
        <v>15</v>
      </c>
      <c r="R6" s="1"/>
      <c r="S6" s="1"/>
      <c r="T6" s="1"/>
      <c r="U6" s="1"/>
      <c r="V6" s="115"/>
      <c r="W6" s="115"/>
      <c r="X6" s="115"/>
      <c r="Y6" s="115"/>
      <c r="Z6" s="1"/>
      <c r="AA6" s="1"/>
      <c r="AB6" s="115"/>
      <c r="AC6" s="115"/>
      <c r="AD6" s="1"/>
      <c r="AE6" s="1"/>
      <c r="AF6" s="1"/>
      <c r="AG6" s="1"/>
      <c r="AH6" s="1"/>
      <c r="AI6" s="1"/>
      <c r="AJ6" s="1">
        <v>124</v>
      </c>
      <c r="AK6" s="1"/>
      <c r="AL6" s="1"/>
      <c r="AM6" s="1"/>
      <c r="AN6" s="1"/>
      <c r="AO6" s="1"/>
      <c r="AP6" s="1">
        <v>12</v>
      </c>
      <c r="AQ6" s="1">
        <v>38.5</v>
      </c>
      <c r="AR6" s="1">
        <v>14</v>
      </c>
      <c r="AS6" s="1"/>
      <c r="AT6" s="1">
        <v>110.5</v>
      </c>
      <c r="AU6" s="1">
        <v>17.5</v>
      </c>
      <c r="AV6" s="1"/>
      <c r="AW6" s="1"/>
      <c r="AX6" s="1">
        <v>96</v>
      </c>
      <c r="AY6" s="1"/>
      <c r="AZ6" s="1">
        <v>72</v>
      </c>
      <c r="BA6" s="1"/>
      <c r="BB6" s="1">
        <v>153.5</v>
      </c>
      <c r="BC6" s="1">
        <v>35</v>
      </c>
      <c r="BD6" s="1">
        <v>38</v>
      </c>
      <c r="BE6" s="1">
        <v>3</v>
      </c>
      <c r="BF6" s="1">
        <v>171</v>
      </c>
      <c r="BG6" s="1">
        <v>44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246"/>
      <c r="BU6" s="280">
        <v>5.5</v>
      </c>
      <c r="BV6" s="280">
        <v>17</v>
      </c>
      <c r="BW6" s="256">
        <f t="shared" si="0"/>
        <v>1196.5</v>
      </c>
    </row>
    <row r="7" spans="1:77" ht="14.1" customHeight="1">
      <c r="A7" s="249">
        <v>4</v>
      </c>
      <c r="B7" s="2" t="s">
        <v>86</v>
      </c>
      <c r="C7" s="1"/>
      <c r="D7" s="1"/>
      <c r="E7" s="115"/>
      <c r="F7" s="1"/>
      <c r="G7" s="1">
        <v>13</v>
      </c>
      <c r="H7" s="1">
        <v>17</v>
      </c>
      <c r="I7" s="1">
        <v>20</v>
      </c>
      <c r="J7" s="1"/>
      <c r="K7" s="1">
        <v>12</v>
      </c>
      <c r="L7" s="1">
        <v>12</v>
      </c>
      <c r="M7" s="1">
        <v>70</v>
      </c>
      <c r="N7" s="1">
        <v>51</v>
      </c>
      <c r="O7" s="1">
        <v>20</v>
      </c>
      <c r="P7" s="1"/>
      <c r="Q7" s="1"/>
      <c r="R7" s="1">
        <v>14</v>
      </c>
      <c r="S7" s="1"/>
      <c r="T7" s="1">
        <v>16</v>
      </c>
      <c r="U7" s="1"/>
      <c r="V7" s="115"/>
      <c r="W7" s="115"/>
      <c r="X7" s="115"/>
      <c r="Y7" s="246"/>
      <c r="Z7" s="1"/>
      <c r="AA7" s="1"/>
      <c r="AB7" s="115"/>
      <c r="AC7" s="115"/>
      <c r="AD7" s="1"/>
      <c r="AE7" s="1"/>
      <c r="AF7" s="1"/>
      <c r="AG7" s="1"/>
      <c r="AH7" s="1"/>
      <c r="AI7" s="1"/>
      <c r="AJ7" s="1"/>
      <c r="AK7" s="1"/>
      <c r="AL7" s="1"/>
      <c r="AM7" s="1">
        <v>54</v>
      </c>
      <c r="AN7" s="1"/>
      <c r="AO7" s="1"/>
      <c r="AP7" s="1"/>
      <c r="AQ7" s="1"/>
      <c r="AR7" s="1"/>
      <c r="AS7" s="1"/>
      <c r="AT7" s="1">
        <v>27.5</v>
      </c>
      <c r="AU7" s="1"/>
      <c r="AV7" s="1"/>
      <c r="AW7" s="1"/>
      <c r="AX7" s="1">
        <v>68</v>
      </c>
      <c r="AY7" s="1"/>
      <c r="AZ7" s="1">
        <v>58</v>
      </c>
      <c r="BA7" s="1"/>
      <c r="BB7" s="1"/>
      <c r="BC7" s="1"/>
      <c r="BD7" s="1"/>
      <c r="BE7" s="1"/>
      <c r="BF7" s="1"/>
      <c r="BG7" s="1"/>
      <c r="BH7" s="1"/>
      <c r="BI7" s="1"/>
      <c r="BJ7" s="1"/>
      <c r="BK7" s="1">
        <v>42.5</v>
      </c>
      <c r="BL7" s="1"/>
      <c r="BM7" s="1"/>
      <c r="BN7" s="1"/>
      <c r="BO7" s="1"/>
      <c r="BP7" s="1">
        <v>80</v>
      </c>
      <c r="BQ7" s="1"/>
      <c r="BR7" s="1"/>
      <c r="BS7" s="1"/>
      <c r="BT7" s="246"/>
      <c r="BU7" s="280"/>
      <c r="BV7" s="280"/>
      <c r="BW7" s="256">
        <f>SUM(C7:BV7)</f>
        <v>575</v>
      </c>
    </row>
    <row r="8" spans="1:77" ht="14.1" customHeight="1">
      <c r="A8" s="249">
        <v>5</v>
      </c>
      <c r="B8" s="2" t="s">
        <v>65</v>
      </c>
      <c r="C8" s="1">
        <v>11</v>
      </c>
      <c r="D8" s="1"/>
      <c r="E8" s="1">
        <v>20</v>
      </c>
      <c r="F8" s="1">
        <v>20</v>
      </c>
      <c r="G8" s="1"/>
      <c r="H8" s="1"/>
      <c r="I8" s="1">
        <v>15</v>
      </c>
      <c r="J8" s="1">
        <v>40</v>
      </c>
      <c r="K8" s="1">
        <v>16.5</v>
      </c>
      <c r="L8" s="1">
        <v>15</v>
      </c>
      <c r="M8" s="1">
        <v>47</v>
      </c>
      <c r="N8" s="1">
        <v>33</v>
      </c>
      <c r="O8" s="1"/>
      <c r="P8" s="1">
        <v>11</v>
      </c>
      <c r="Q8" s="1">
        <v>8</v>
      </c>
      <c r="R8" s="1"/>
      <c r="S8" s="1"/>
      <c r="T8" s="1">
        <v>11</v>
      </c>
      <c r="U8" s="1"/>
      <c r="V8" s="115"/>
      <c r="W8" s="115"/>
      <c r="X8" s="115"/>
      <c r="Y8" s="246"/>
      <c r="Z8" s="1"/>
      <c r="AA8" s="1"/>
      <c r="AB8" s="1"/>
      <c r="AC8" s="11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>
        <v>76</v>
      </c>
      <c r="AY8" s="1">
        <v>15</v>
      </c>
      <c r="AZ8" s="1"/>
      <c r="BA8" s="1"/>
      <c r="BB8" s="1">
        <v>32.5</v>
      </c>
      <c r="BC8" s="1"/>
      <c r="BD8" s="1"/>
      <c r="BE8" s="1"/>
      <c r="BF8" s="1">
        <v>108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246"/>
      <c r="BU8" s="280">
        <v>9</v>
      </c>
      <c r="BV8" s="280"/>
      <c r="BW8" s="256">
        <f>SUM(C8:BV8)</f>
        <v>488</v>
      </c>
    </row>
    <row r="9" spans="1:77" ht="14.1" customHeight="1">
      <c r="A9" s="249">
        <v>6</v>
      </c>
      <c r="B9" s="2" t="s">
        <v>62</v>
      </c>
      <c r="C9" s="1">
        <v>17</v>
      </c>
      <c r="D9" s="1">
        <v>20</v>
      </c>
      <c r="E9" s="115"/>
      <c r="F9" s="1"/>
      <c r="G9" s="1"/>
      <c r="H9" s="1">
        <v>12</v>
      </c>
      <c r="I9" s="1">
        <v>17</v>
      </c>
      <c r="J9" s="1">
        <v>16</v>
      </c>
      <c r="K9" s="1">
        <v>15</v>
      </c>
      <c r="L9" s="1">
        <v>17</v>
      </c>
      <c r="M9" s="1">
        <v>81</v>
      </c>
      <c r="N9" s="1">
        <v>60</v>
      </c>
      <c r="O9" s="1">
        <v>3</v>
      </c>
      <c r="P9" s="1"/>
      <c r="Q9" s="1"/>
      <c r="R9" s="1"/>
      <c r="S9" s="1">
        <v>19</v>
      </c>
      <c r="T9" s="1"/>
      <c r="U9" s="1"/>
      <c r="V9" s="115"/>
      <c r="W9" s="115"/>
      <c r="X9" s="115"/>
      <c r="Y9" s="115"/>
      <c r="Z9" s="1"/>
      <c r="AA9" s="1"/>
      <c r="AB9" s="115"/>
      <c r="AC9" s="115"/>
      <c r="AD9" s="1"/>
      <c r="AE9" s="1"/>
      <c r="AF9" s="1"/>
      <c r="AG9" s="1"/>
      <c r="AH9" s="1"/>
      <c r="AI9" s="1"/>
      <c r="AJ9" s="1"/>
      <c r="AK9" s="1"/>
      <c r="AL9" s="1"/>
      <c r="AM9" s="1"/>
      <c r="AN9" s="1">
        <v>34</v>
      </c>
      <c r="AO9" s="1"/>
      <c r="AP9" s="1"/>
      <c r="AQ9" s="1"/>
      <c r="AR9" s="1"/>
      <c r="AS9" s="1"/>
      <c r="AT9" s="1">
        <v>52.5</v>
      </c>
      <c r="AU9" s="1"/>
      <c r="AV9" s="1"/>
      <c r="AW9" s="1"/>
      <c r="AX9" s="1">
        <v>10</v>
      </c>
      <c r="AY9" s="1"/>
      <c r="AZ9" s="1">
        <v>22</v>
      </c>
      <c r="BA9" s="1">
        <v>21</v>
      </c>
      <c r="BB9" s="1"/>
      <c r="BC9" s="1">
        <v>34</v>
      </c>
      <c r="BD9" s="1"/>
      <c r="BE9" s="1"/>
      <c r="BF9" s="1"/>
      <c r="BG9" s="1"/>
      <c r="BH9" s="1">
        <v>7.5</v>
      </c>
      <c r="BI9" s="1"/>
      <c r="BJ9" s="1"/>
      <c r="BK9" s="1"/>
      <c r="BL9" s="1"/>
      <c r="BM9" s="1"/>
      <c r="BN9" s="1"/>
      <c r="BO9" s="1"/>
      <c r="BP9" s="1">
        <v>24</v>
      </c>
      <c r="BQ9" s="1"/>
      <c r="BR9" s="1"/>
      <c r="BS9" s="1"/>
      <c r="BT9" s="246"/>
      <c r="BU9" s="280">
        <v>4.5</v>
      </c>
      <c r="BV9" s="280">
        <v>11</v>
      </c>
      <c r="BW9" s="256">
        <f t="shared" si="0"/>
        <v>497.5</v>
      </c>
    </row>
    <row r="10" spans="1:77" ht="14.1" customHeight="1">
      <c r="A10" s="249">
        <v>7</v>
      </c>
      <c r="B10" s="2" t="s">
        <v>63</v>
      </c>
      <c r="C10" s="1"/>
      <c r="D10" s="1"/>
      <c r="E10" s="115"/>
      <c r="F10" s="1">
        <v>17</v>
      </c>
      <c r="G10" s="1">
        <v>15</v>
      </c>
      <c r="H10" s="1"/>
      <c r="I10" s="1">
        <v>2</v>
      </c>
      <c r="J10" s="1"/>
      <c r="K10" s="1">
        <v>6</v>
      </c>
      <c r="L10" s="1">
        <v>7</v>
      </c>
      <c r="M10" s="1">
        <v>62.5</v>
      </c>
      <c r="N10" s="1">
        <v>39</v>
      </c>
      <c r="O10" s="1"/>
      <c r="P10" s="1"/>
      <c r="Q10" s="1"/>
      <c r="R10" s="1">
        <v>11</v>
      </c>
      <c r="S10" s="1"/>
      <c r="T10" s="1"/>
      <c r="U10" s="1"/>
      <c r="V10" s="115"/>
      <c r="W10" s="115"/>
      <c r="X10" s="115"/>
      <c r="Y10" s="246"/>
      <c r="Z10" s="1"/>
      <c r="AA10" s="1"/>
      <c r="AB10" s="115"/>
      <c r="AC10" s="115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>
        <v>20</v>
      </c>
      <c r="AU10" s="1"/>
      <c r="AV10" s="1"/>
      <c r="AW10" s="1"/>
      <c r="AX10" s="1">
        <v>62</v>
      </c>
      <c r="AY10" s="1">
        <v>9</v>
      </c>
      <c r="AZ10" s="1">
        <v>18</v>
      </c>
      <c r="BA10" s="1"/>
      <c r="BB10" s="1">
        <v>60</v>
      </c>
      <c r="BC10" s="1"/>
      <c r="BD10" s="1"/>
      <c r="BE10" s="1"/>
      <c r="BF10" s="1"/>
      <c r="BG10" s="1">
        <v>24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246"/>
      <c r="BU10" s="280"/>
      <c r="BV10" s="280">
        <v>5</v>
      </c>
      <c r="BW10" s="256">
        <f t="shared" si="0"/>
        <v>357.5</v>
      </c>
    </row>
    <row r="11" spans="1:77">
      <c r="A11" s="249">
        <v>8</v>
      </c>
      <c r="B11" s="2" t="s">
        <v>66</v>
      </c>
      <c r="C11" s="1"/>
      <c r="D11" s="1"/>
      <c r="E11" s="115"/>
      <c r="F11" s="1">
        <v>0</v>
      </c>
      <c r="G11" s="1">
        <v>8</v>
      </c>
      <c r="H11" s="1">
        <v>20</v>
      </c>
      <c r="I11" s="1">
        <v>9</v>
      </c>
      <c r="J11" s="1"/>
      <c r="K11" s="1"/>
      <c r="L11" s="1">
        <v>10</v>
      </c>
      <c r="M11" s="1">
        <v>69</v>
      </c>
      <c r="N11" s="1">
        <v>30</v>
      </c>
      <c r="O11" s="1">
        <v>7</v>
      </c>
      <c r="P11" s="1"/>
      <c r="Q11" s="1"/>
      <c r="R11" s="1"/>
      <c r="S11" s="1"/>
      <c r="T11" s="1"/>
      <c r="U11" s="1"/>
      <c r="V11" s="2"/>
      <c r="W11" s="115"/>
      <c r="X11" s="115"/>
      <c r="Y11" s="246"/>
      <c r="Z11" s="1"/>
      <c r="AA11" s="1"/>
      <c r="AB11" s="115"/>
      <c r="AC11" s="115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>
        <v>33</v>
      </c>
      <c r="AU11" s="1"/>
      <c r="AV11" s="1"/>
      <c r="AW11" s="1"/>
      <c r="AX11" s="1">
        <v>14</v>
      </c>
      <c r="AY11" s="1">
        <v>18</v>
      </c>
      <c r="AZ11" s="1">
        <v>52</v>
      </c>
      <c r="BA11" s="1"/>
      <c r="BB11" s="1">
        <v>36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246"/>
      <c r="BU11" s="280">
        <v>10</v>
      </c>
      <c r="BV11" s="280"/>
      <c r="BW11" s="256">
        <f t="shared" si="0"/>
        <v>316</v>
      </c>
    </row>
    <row r="12" spans="1:77">
      <c r="A12" s="249">
        <v>9</v>
      </c>
      <c r="B12" s="122" t="s">
        <v>73</v>
      </c>
      <c r="C12" s="1">
        <v>12</v>
      </c>
      <c r="D12" s="1">
        <v>3</v>
      </c>
      <c r="E12" s="1">
        <v>8</v>
      </c>
      <c r="F12" s="1">
        <v>3</v>
      </c>
      <c r="G12" s="1">
        <v>11</v>
      </c>
      <c r="H12" s="1">
        <v>9</v>
      </c>
      <c r="I12" s="1">
        <v>8</v>
      </c>
      <c r="J12" s="1">
        <v>20</v>
      </c>
      <c r="K12" s="1">
        <v>4.5</v>
      </c>
      <c r="L12" s="1">
        <v>4</v>
      </c>
      <c r="M12" s="1">
        <v>18</v>
      </c>
      <c r="N12" s="1">
        <v>15</v>
      </c>
      <c r="O12" s="1">
        <v>13</v>
      </c>
      <c r="P12" s="1">
        <v>9</v>
      </c>
      <c r="Q12" s="1">
        <v>10</v>
      </c>
      <c r="R12" s="1"/>
      <c r="S12" s="1">
        <v>6</v>
      </c>
      <c r="T12" s="1">
        <v>7</v>
      </c>
      <c r="U12" s="1"/>
      <c r="V12" s="2"/>
      <c r="W12" s="115"/>
      <c r="X12" s="115"/>
      <c r="Y12" s="246"/>
      <c r="Z12" s="1"/>
      <c r="AA12" s="1"/>
      <c r="AB12" s="1"/>
      <c r="AC12" s="115"/>
      <c r="AD12" s="1"/>
      <c r="AE12" s="1"/>
      <c r="AF12" s="1"/>
      <c r="AG12" s="1"/>
      <c r="AH12" s="1"/>
      <c r="AI12" s="1"/>
      <c r="AJ12" s="1"/>
      <c r="AK12" s="1"/>
      <c r="AL12" s="1">
        <v>18</v>
      </c>
      <c r="AM12" s="1"/>
      <c r="AN12" s="1">
        <v>20</v>
      </c>
      <c r="AO12" s="1"/>
      <c r="AP12" s="1"/>
      <c r="AQ12" s="1"/>
      <c r="AR12" s="1"/>
      <c r="AS12" s="1"/>
      <c r="AT12" s="1">
        <v>15</v>
      </c>
      <c r="AU12" s="1"/>
      <c r="AV12" s="1"/>
      <c r="AW12" s="1"/>
      <c r="AX12" s="1">
        <v>16</v>
      </c>
      <c r="AY12" s="1"/>
      <c r="AZ12" s="1">
        <v>10</v>
      </c>
      <c r="BA12" s="1"/>
      <c r="BB12" s="1">
        <v>15</v>
      </c>
      <c r="BC12" s="1"/>
      <c r="BD12" s="1">
        <v>8</v>
      </c>
      <c r="BE12" s="1"/>
      <c r="BF12" s="1"/>
      <c r="BG12" s="1"/>
      <c r="BH12" s="1">
        <v>22.5</v>
      </c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246"/>
      <c r="BU12" s="280">
        <v>6</v>
      </c>
      <c r="BV12" s="280">
        <v>3</v>
      </c>
      <c r="BW12" s="256">
        <f t="shared" si="0"/>
        <v>294</v>
      </c>
    </row>
    <row r="13" spans="1:77">
      <c r="A13" s="249">
        <v>10</v>
      </c>
      <c r="B13" s="2" t="s">
        <v>56</v>
      </c>
      <c r="C13" s="1">
        <v>3</v>
      </c>
      <c r="D13" s="1">
        <v>10</v>
      </c>
      <c r="E13" s="115"/>
      <c r="F13" s="1">
        <v>4</v>
      </c>
      <c r="G13" s="1"/>
      <c r="H13" s="1">
        <v>11</v>
      </c>
      <c r="I13" s="1">
        <v>4</v>
      </c>
      <c r="J13" s="1">
        <v>24</v>
      </c>
      <c r="K13" s="1">
        <v>22.5</v>
      </c>
      <c r="L13" s="1">
        <v>11</v>
      </c>
      <c r="M13" s="1">
        <v>43.5</v>
      </c>
      <c r="N13" s="1">
        <v>18</v>
      </c>
      <c r="O13" s="1">
        <v>10</v>
      </c>
      <c r="P13" s="1"/>
      <c r="Q13" s="1"/>
      <c r="R13" s="1"/>
      <c r="S13" s="1"/>
      <c r="T13" s="1"/>
      <c r="U13" s="1"/>
      <c r="V13" s="115"/>
      <c r="W13" s="115"/>
      <c r="X13" s="115"/>
      <c r="Y13" s="246"/>
      <c r="Z13" s="1"/>
      <c r="AA13" s="1"/>
      <c r="AB13" s="115"/>
      <c r="AC13" s="115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>
        <v>30</v>
      </c>
      <c r="AY13" s="1"/>
      <c r="AZ13" s="1"/>
      <c r="BA13" s="1"/>
      <c r="BB13" s="1"/>
      <c r="BC13" s="1"/>
      <c r="BD13" s="1">
        <v>18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246"/>
      <c r="BU13" s="280">
        <v>3.75</v>
      </c>
      <c r="BV13" s="280"/>
      <c r="BW13" s="256">
        <f t="shared" si="0"/>
        <v>212.75</v>
      </c>
    </row>
    <row r="14" spans="1:77">
      <c r="A14" s="249">
        <v>11</v>
      </c>
      <c r="B14" s="122" t="s">
        <v>76</v>
      </c>
      <c r="C14" s="1"/>
      <c r="D14" s="1"/>
      <c r="E14" s="115"/>
      <c r="F14" s="1">
        <v>6</v>
      </c>
      <c r="G14" s="1"/>
      <c r="H14" s="1">
        <v>1</v>
      </c>
      <c r="I14" s="1">
        <v>0</v>
      </c>
      <c r="J14" s="1">
        <v>10</v>
      </c>
      <c r="K14" s="1">
        <v>0</v>
      </c>
      <c r="L14" s="1"/>
      <c r="M14" s="1">
        <v>35.5</v>
      </c>
      <c r="N14" s="1">
        <v>21</v>
      </c>
      <c r="O14" s="1"/>
      <c r="P14" s="1">
        <v>13</v>
      </c>
      <c r="Q14" s="1">
        <v>7</v>
      </c>
      <c r="R14" s="1"/>
      <c r="S14" s="1">
        <v>9</v>
      </c>
      <c r="T14" s="1">
        <v>8</v>
      </c>
      <c r="U14" s="1"/>
      <c r="V14" s="2"/>
      <c r="W14" s="115"/>
      <c r="X14" s="115"/>
      <c r="Y14" s="246"/>
      <c r="Z14" s="1"/>
      <c r="AA14" s="1"/>
      <c r="AB14" s="115"/>
      <c r="AC14" s="11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>
        <v>24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246"/>
      <c r="BU14" s="280"/>
      <c r="BV14" s="280">
        <v>9</v>
      </c>
      <c r="BW14" s="256">
        <f t="shared" si="0"/>
        <v>143.5</v>
      </c>
    </row>
    <row r="15" spans="1:77">
      <c r="A15" s="249">
        <v>12</v>
      </c>
      <c r="B15" s="2" t="s">
        <v>74</v>
      </c>
      <c r="C15" s="1"/>
      <c r="D15" s="1">
        <v>7</v>
      </c>
      <c r="E15" s="115"/>
      <c r="F15" s="1"/>
      <c r="G15" s="1">
        <v>17</v>
      </c>
      <c r="H15" s="1"/>
      <c r="I15" s="1"/>
      <c r="J15" s="1">
        <v>14</v>
      </c>
      <c r="K15" s="1"/>
      <c r="L15" s="1"/>
      <c r="M15" s="1">
        <v>47</v>
      </c>
      <c r="N15" s="1">
        <v>36</v>
      </c>
      <c r="O15" s="1"/>
      <c r="P15" s="1"/>
      <c r="Q15" s="1"/>
      <c r="R15" s="1"/>
      <c r="S15" s="1"/>
      <c r="T15" s="1"/>
      <c r="U15" s="1"/>
      <c r="V15" s="115"/>
      <c r="W15" s="115"/>
      <c r="X15" s="115"/>
      <c r="Y15" s="246"/>
      <c r="Z15" s="1"/>
      <c r="AA15" s="1"/>
      <c r="AB15" s="115"/>
      <c r="AC15" s="115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246"/>
      <c r="BU15" s="280"/>
      <c r="BV15" s="280"/>
      <c r="BW15" s="256">
        <f t="shared" si="0"/>
        <v>121</v>
      </c>
    </row>
    <row r="16" spans="1:77">
      <c r="A16" s="249">
        <v>13</v>
      </c>
      <c r="B16" s="33" t="s">
        <v>91</v>
      </c>
      <c r="C16" s="1"/>
      <c r="D16" s="1"/>
      <c r="E16" s="115"/>
      <c r="F16" s="1"/>
      <c r="G16" s="1">
        <v>0</v>
      </c>
      <c r="H16" s="1">
        <v>0</v>
      </c>
      <c r="I16" s="1">
        <v>0</v>
      </c>
      <c r="J16" s="1">
        <v>12</v>
      </c>
      <c r="K16" s="1">
        <v>9</v>
      </c>
      <c r="L16" s="1">
        <v>6</v>
      </c>
      <c r="M16" s="1">
        <v>33</v>
      </c>
      <c r="N16" s="1">
        <v>24</v>
      </c>
      <c r="O16" s="1">
        <v>9</v>
      </c>
      <c r="P16" s="1"/>
      <c r="Q16" s="1"/>
      <c r="R16" s="1"/>
      <c r="S16" s="1"/>
      <c r="T16" s="1"/>
      <c r="U16" s="1"/>
      <c r="V16" s="2"/>
      <c r="W16" s="115"/>
      <c r="X16" s="115"/>
      <c r="Y16" s="246"/>
      <c r="Z16" s="1"/>
      <c r="AA16" s="1"/>
      <c r="AB16" s="115"/>
      <c r="AC16" s="115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v>7.5</v>
      </c>
      <c r="BC16" s="1"/>
      <c r="BD16" s="1">
        <v>2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246"/>
      <c r="BU16" s="280"/>
      <c r="BV16" s="280"/>
      <c r="BW16" s="256">
        <f t="shared" si="0"/>
        <v>102.5</v>
      </c>
    </row>
    <row r="17" spans="1:75">
      <c r="A17" s="249">
        <v>14</v>
      </c>
      <c r="B17" s="33" t="s">
        <v>224</v>
      </c>
      <c r="C17" s="1">
        <v>1</v>
      </c>
      <c r="D17" s="1"/>
      <c r="E17" s="1">
        <v>17</v>
      </c>
      <c r="F17" s="1">
        <v>7</v>
      </c>
      <c r="G17" s="1"/>
      <c r="H17" s="1"/>
      <c r="I17" s="1">
        <v>10</v>
      </c>
      <c r="J17" s="1">
        <v>18</v>
      </c>
      <c r="K17" s="1">
        <v>10.5</v>
      </c>
      <c r="L17" s="1">
        <v>20</v>
      </c>
      <c r="M17" s="1"/>
      <c r="N17" s="1"/>
      <c r="O17" s="1"/>
      <c r="P17" s="1"/>
      <c r="Q17" s="1"/>
      <c r="R17" s="1"/>
      <c r="S17" s="1"/>
      <c r="T17" s="1"/>
      <c r="U17" s="1"/>
      <c r="V17" s="246"/>
      <c r="W17" s="246"/>
      <c r="X17" s="246"/>
      <c r="Y17" s="115"/>
      <c r="Z17" s="1"/>
      <c r="AA17" s="1"/>
      <c r="AB17" s="1"/>
      <c r="AC17" s="115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246"/>
      <c r="BU17" s="280"/>
      <c r="BV17" s="280">
        <v>8</v>
      </c>
      <c r="BW17" s="256">
        <f t="shared" si="0"/>
        <v>91.5</v>
      </c>
    </row>
    <row r="18" spans="1:75">
      <c r="A18" s="249">
        <v>15</v>
      </c>
      <c r="B18" s="33" t="s">
        <v>68</v>
      </c>
      <c r="C18" s="1"/>
      <c r="D18" s="1"/>
      <c r="E18" s="1">
        <v>11</v>
      </c>
      <c r="F18" s="1">
        <v>12</v>
      </c>
      <c r="G18" s="1">
        <v>4</v>
      </c>
      <c r="H18" s="1"/>
      <c r="I18" s="1">
        <v>0</v>
      </c>
      <c r="J18" s="1"/>
      <c r="K18" s="1">
        <v>13.5</v>
      </c>
      <c r="L18" s="1">
        <v>5</v>
      </c>
      <c r="M18" s="1"/>
      <c r="N18" s="1"/>
      <c r="O18" s="1"/>
      <c r="P18" s="1">
        <v>15</v>
      </c>
      <c r="Q18" s="1">
        <v>4</v>
      </c>
      <c r="R18" s="1"/>
      <c r="S18" s="1"/>
      <c r="T18" s="1"/>
      <c r="U18" s="1"/>
      <c r="V18" s="115"/>
      <c r="W18" s="115"/>
      <c r="X18" s="1"/>
      <c r="Y18" s="246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246"/>
      <c r="BU18" s="280">
        <v>13</v>
      </c>
      <c r="BV18" s="280"/>
      <c r="BW18" s="256">
        <f t="shared" si="0"/>
        <v>77.5</v>
      </c>
    </row>
    <row r="19" spans="1:75" ht="15.95" customHeight="1">
      <c r="A19" s="249">
        <v>16</v>
      </c>
      <c r="B19" s="34" t="s">
        <v>92</v>
      </c>
      <c r="C19" s="1"/>
      <c r="D19" s="1"/>
      <c r="E19" s="115"/>
      <c r="F19" s="1">
        <v>2</v>
      </c>
      <c r="G19" s="1">
        <v>20</v>
      </c>
      <c r="H19" s="1">
        <v>5</v>
      </c>
      <c r="I19" s="1">
        <v>5</v>
      </c>
      <c r="J19" s="1"/>
      <c r="K19" s="1"/>
      <c r="L19" s="1">
        <v>2</v>
      </c>
      <c r="M19" s="1">
        <v>3</v>
      </c>
      <c r="N19" s="1"/>
      <c r="O19" s="1"/>
      <c r="P19" s="1">
        <v>10</v>
      </c>
      <c r="Q19" s="1">
        <v>12</v>
      </c>
      <c r="R19" s="1">
        <v>6</v>
      </c>
      <c r="S19" s="1"/>
      <c r="T19" s="1">
        <v>9</v>
      </c>
      <c r="U19" s="1"/>
      <c r="V19" s="2"/>
      <c r="W19" s="115"/>
      <c r="X19" s="115"/>
      <c r="Y19" s="246"/>
      <c r="Z19" s="1"/>
      <c r="AA19" s="1"/>
      <c r="AB19" s="115"/>
      <c r="AC19" s="115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246"/>
      <c r="BU19" s="280"/>
      <c r="BV19" s="280"/>
      <c r="BW19" s="256">
        <f t="shared" si="0"/>
        <v>74</v>
      </c>
    </row>
    <row r="20" spans="1:75" ht="15.95" customHeight="1">
      <c r="A20" s="249">
        <v>17</v>
      </c>
      <c r="B20" s="33" t="s">
        <v>90</v>
      </c>
      <c r="C20" s="1"/>
      <c r="D20" s="1">
        <v>0</v>
      </c>
      <c r="E20" s="115"/>
      <c r="F20" s="1">
        <v>9</v>
      </c>
      <c r="G20" s="1">
        <v>9</v>
      </c>
      <c r="H20" s="1">
        <v>0</v>
      </c>
      <c r="I20" s="1"/>
      <c r="J20" s="1"/>
      <c r="K20" s="1"/>
      <c r="L20" s="1">
        <v>1</v>
      </c>
      <c r="M20" s="1"/>
      <c r="N20" s="1"/>
      <c r="O20" s="1"/>
      <c r="P20" s="1">
        <v>18</v>
      </c>
      <c r="Q20" s="1">
        <v>6</v>
      </c>
      <c r="R20" s="1">
        <v>7</v>
      </c>
      <c r="S20" s="1">
        <v>10</v>
      </c>
      <c r="T20" s="1">
        <v>13</v>
      </c>
      <c r="U20" s="1"/>
      <c r="V20" s="2"/>
      <c r="W20" s="115"/>
      <c r="X20" s="115"/>
      <c r="Y20" s="246"/>
      <c r="Z20" s="1"/>
      <c r="AA20" s="1"/>
      <c r="AB20" s="115"/>
      <c r="AC20" s="1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246"/>
      <c r="BU20" s="280"/>
      <c r="BV20" s="280"/>
      <c r="BW20" s="256">
        <f t="shared" si="0"/>
        <v>73</v>
      </c>
    </row>
    <row r="21" spans="1:75" ht="15.95" customHeight="1">
      <c r="A21" s="249">
        <v>18</v>
      </c>
      <c r="B21" s="2" t="s">
        <v>96</v>
      </c>
      <c r="C21" s="1"/>
      <c r="D21" s="1"/>
      <c r="E21" s="115"/>
      <c r="F21" s="1"/>
      <c r="G21" s="1"/>
      <c r="H21" s="1"/>
      <c r="I21" s="1"/>
      <c r="J21" s="1"/>
      <c r="K21" s="1"/>
      <c r="L21" s="1"/>
      <c r="M21" s="1">
        <v>44</v>
      </c>
      <c r="N21" s="1">
        <v>27</v>
      </c>
      <c r="O21" s="1"/>
      <c r="P21" s="1"/>
      <c r="Q21" s="1"/>
      <c r="R21" s="1"/>
      <c r="S21" s="1"/>
      <c r="T21" s="1"/>
      <c r="U21" s="1"/>
      <c r="V21" s="1"/>
      <c r="W21" s="1"/>
      <c r="X21" s="11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280"/>
      <c r="BV21" s="280"/>
      <c r="BW21" s="256">
        <f t="shared" si="0"/>
        <v>71</v>
      </c>
    </row>
    <row r="22" spans="1:75" ht="15.95" customHeight="1">
      <c r="A22" s="249">
        <v>19</v>
      </c>
      <c r="B22" s="2" t="s">
        <v>83</v>
      </c>
      <c r="C22" s="1">
        <v>9</v>
      </c>
      <c r="D22" s="1">
        <v>12</v>
      </c>
      <c r="E22" s="21"/>
      <c r="F22" s="1"/>
      <c r="G22" s="1"/>
      <c r="H22" s="1"/>
      <c r="I22" s="1">
        <v>0</v>
      </c>
      <c r="J22" s="1">
        <v>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115"/>
      <c r="X22" s="115"/>
      <c r="Y22" s="115"/>
      <c r="Z22" s="1"/>
      <c r="AA22" s="1"/>
      <c r="AB22" s="21"/>
      <c r="AC22" s="1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246"/>
      <c r="BU22" s="280">
        <v>15</v>
      </c>
      <c r="BV22" s="280">
        <v>2</v>
      </c>
      <c r="BW22" s="256">
        <f t="shared" si="0"/>
        <v>60</v>
      </c>
    </row>
    <row r="23" spans="1:75" ht="15.95" customHeight="1">
      <c r="A23" s="249">
        <v>20</v>
      </c>
      <c r="B23" s="241" t="s">
        <v>530</v>
      </c>
      <c r="C23" s="1">
        <v>13</v>
      </c>
      <c r="D23" s="1">
        <v>8</v>
      </c>
      <c r="E23" s="246"/>
      <c r="F23" s="1"/>
      <c r="G23" s="1"/>
      <c r="H23" s="1">
        <v>0</v>
      </c>
      <c r="I23" s="1">
        <v>0</v>
      </c>
      <c r="J23" s="1"/>
      <c r="K23" s="1"/>
      <c r="L23" s="1">
        <v>3</v>
      </c>
      <c r="M23" s="1">
        <v>10.5</v>
      </c>
      <c r="N23" s="1"/>
      <c r="O23" s="1">
        <v>8</v>
      </c>
      <c r="P23" s="1"/>
      <c r="Q23" s="1"/>
      <c r="R23" s="1"/>
      <c r="S23" s="1">
        <v>11</v>
      </c>
      <c r="T23" s="1"/>
      <c r="U23" s="1"/>
      <c r="V23" s="246"/>
      <c r="W23" s="246"/>
      <c r="X23" s="246"/>
      <c r="Y23" s="246"/>
      <c r="Z23" s="1"/>
      <c r="AA23" s="1"/>
      <c r="AB23" s="246"/>
      <c r="AC23" s="246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246"/>
      <c r="BU23" s="280"/>
      <c r="BV23" s="280"/>
      <c r="BW23" s="256">
        <f t="shared" si="0"/>
        <v>53.5</v>
      </c>
    </row>
    <row r="24" spans="1:75" ht="15.95" customHeight="1">
      <c r="A24" s="249">
        <v>21</v>
      </c>
      <c r="B24" s="2" t="s">
        <v>75</v>
      </c>
      <c r="C24" s="1">
        <v>2</v>
      </c>
      <c r="D24" s="1"/>
      <c r="E24" s="115"/>
      <c r="F24" s="1"/>
      <c r="G24" s="1"/>
      <c r="H24" s="1"/>
      <c r="I24" s="1"/>
      <c r="J24" s="1"/>
      <c r="K24" s="1"/>
      <c r="L24" s="1"/>
      <c r="M24" s="1">
        <v>34.5</v>
      </c>
      <c r="N24" s="1"/>
      <c r="O24" s="1"/>
      <c r="P24" s="1"/>
      <c r="Q24" s="1"/>
      <c r="R24" s="1"/>
      <c r="S24" s="1">
        <v>7</v>
      </c>
      <c r="T24" s="1"/>
      <c r="U24" s="1"/>
      <c r="V24" s="2"/>
      <c r="W24" s="115"/>
      <c r="X24" s="115"/>
      <c r="Y24" s="246"/>
      <c r="Z24" s="1"/>
      <c r="AA24" s="1"/>
      <c r="AB24" s="115"/>
      <c r="AC24" s="115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246"/>
      <c r="BU24" s="280"/>
      <c r="BV24" s="280"/>
      <c r="BW24" s="256">
        <f t="shared" si="0"/>
        <v>43.5</v>
      </c>
    </row>
    <row r="25" spans="1:75" ht="15.95" customHeight="1">
      <c r="A25" s="249">
        <v>22</v>
      </c>
      <c r="B25" s="32" t="s">
        <v>170</v>
      </c>
      <c r="C25" s="1"/>
      <c r="D25" s="1">
        <v>5</v>
      </c>
      <c r="E25" s="115"/>
      <c r="F25" s="1">
        <v>0</v>
      </c>
      <c r="G25" s="1"/>
      <c r="H25" s="1"/>
      <c r="I25" s="1"/>
      <c r="J25" s="1">
        <v>8</v>
      </c>
      <c r="K25" s="1">
        <v>0</v>
      </c>
      <c r="L25" s="1"/>
      <c r="M25" s="1">
        <v>11</v>
      </c>
      <c r="N25" s="1">
        <v>12</v>
      </c>
      <c r="O25" s="1">
        <v>4</v>
      </c>
      <c r="P25" s="1"/>
      <c r="Q25" s="1"/>
      <c r="R25" s="1"/>
      <c r="S25" s="1"/>
      <c r="T25" s="1"/>
      <c r="U25" s="1"/>
      <c r="V25" s="2"/>
      <c r="W25" s="115"/>
      <c r="X25" s="115"/>
      <c r="Y25" s="246"/>
      <c r="Z25" s="1"/>
      <c r="AA25" s="1"/>
      <c r="AB25" s="115"/>
      <c r="AC25" s="1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246"/>
      <c r="BU25" s="280"/>
      <c r="BV25" s="280"/>
      <c r="BW25" s="256">
        <f t="shared" si="0"/>
        <v>40</v>
      </c>
    </row>
    <row r="26" spans="1:75" ht="15.95" customHeight="1">
      <c r="A26" s="249">
        <v>23</v>
      </c>
      <c r="B26" s="2" t="s">
        <v>67</v>
      </c>
      <c r="C26" s="1"/>
      <c r="D26" s="1"/>
      <c r="E26" s="115"/>
      <c r="F26" s="1"/>
      <c r="G26" s="1"/>
      <c r="H26" s="1"/>
      <c r="I26" s="1"/>
      <c r="J26" s="1"/>
      <c r="K26" s="1"/>
      <c r="L26" s="1">
        <v>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1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>
        <v>24</v>
      </c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280"/>
      <c r="BV26" s="280"/>
      <c r="BW26" s="256">
        <f t="shared" si="0"/>
        <v>32</v>
      </c>
    </row>
    <row r="27" spans="1:75" ht="15.95" customHeight="1">
      <c r="A27" s="249">
        <v>24</v>
      </c>
      <c r="B27" s="32" t="s">
        <v>55</v>
      </c>
      <c r="C27" s="1"/>
      <c r="D27" s="1"/>
      <c r="E27" s="1"/>
      <c r="F27" s="1"/>
      <c r="G27" s="1"/>
      <c r="H27" s="1"/>
      <c r="I27" s="1"/>
      <c r="J27" s="1"/>
      <c r="K27" s="1">
        <v>7.5</v>
      </c>
      <c r="L27" s="1"/>
      <c r="M27" s="1"/>
      <c r="N27" s="1"/>
      <c r="O27" s="1"/>
      <c r="P27" s="1">
        <v>7</v>
      </c>
      <c r="Q27" s="1">
        <v>5</v>
      </c>
      <c r="R27" s="1"/>
      <c r="S27" s="1">
        <v>9</v>
      </c>
      <c r="T27" s="1"/>
      <c r="U27" s="1"/>
      <c r="V27" s="1"/>
      <c r="W27" s="115"/>
      <c r="X27" s="115"/>
      <c r="Y27" s="115"/>
      <c r="Z27" s="1"/>
      <c r="AA27" s="1"/>
      <c r="AB27" s="1"/>
      <c r="AC27" s="11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246"/>
      <c r="BU27" s="280"/>
      <c r="BV27" s="280"/>
      <c r="BW27" s="256">
        <f t="shared" si="0"/>
        <v>28.5</v>
      </c>
    </row>
    <row r="28" spans="1:75" ht="15.95" customHeight="1">
      <c r="A28" s="249">
        <v>24</v>
      </c>
      <c r="B28" s="2" t="s">
        <v>77</v>
      </c>
      <c r="C28" s="1">
        <v>20</v>
      </c>
      <c r="D28" s="1"/>
      <c r="E28" s="115"/>
      <c r="F28" s="1"/>
      <c r="G28" s="1"/>
      <c r="H28" s="1"/>
      <c r="I28" s="1"/>
      <c r="J28" s="1"/>
      <c r="K28" s="1"/>
      <c r="L28" s="1"/>
      <c r="M28" s="1">
        <v>1.5</v>
      </c>
      <c r="N28" s="1"/>
      <c r="O28" s="1"/>
      <c r="P28" s="1"/>
      <c r="Q28" s="1"/>
      <c r="R28" s="1"/>
      <c r="S28" s="1"/>
      <c r="T28" s="1"/>
      <c r="U28" s="1"/>
      <c r="V28" s="2"/>
      <c r="W28" s="115"/>
      <c r="X28" s="115"/>
      <c r="Y28" s="115"/>
      <c r="Z28" s="1"/>
      <c r="AA28" s="1"/>
      <c r="AB28" s="115"/>
      <c r="AC28" s="1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246"/>
      <c r="BU28" s="280">
        <v>7</v>
      </c>
      <c r="BV28" s="280"/>
      <c r="BW28" s="256">
        <f t="shared" si="0"/>
        <v>28.5</v>
      </c>
    </row>
    <row r="29" spans="1:75" ht="15.95" customHeight="1">
      <c r="A29" s="249">
        <v>26</v>
      </c>
      <c r="B29" s="33" t="s">
        <v>131</v>
      </c>
      <c r="C29" s="1"/>
      <c r="D29" s="1"/>
      <c r="E29" s="1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15"/>
      <c r="W29" s="115"/>
      <c r="X29" s="115"/>
      <c r="Y29" s="246"/>
      <c r="Z29" s="1"/>
      <c r="AA29" s="1"/>
      <c r="AB29" s="115"/>
      <c r="AC29" s="11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246"/>
      <c r="BU29" s="280">
        <v>11.5</v>
      </c>
      <c r="BV29" s="280">
        <v>12</v>
      </c>
      <c r="BW29" s="256">
        <f t="shared" si="0"/>
        <v>23.5</v>
      </c>
    </row>
    <row r="30" spans="1:75" ht="15.95" customHeight="1">
      <c r="A30" s="249">
        <v>27</v>
      </c>
      <c r="B30" s="33" t="s">
        <v>529</v>
      </c>
      <c r="C30" s="1"/>
      <c r="D30" s="29"/>
      <c r="E30" s="115"/>
      <c r="F30" s="1"/>
      <c r="G30" s="1">
        <v>0</v>
      </c>
      <c r="H30" s="1"/>
      <c r="I30" s="1">
        <v>0</v>
      </c>
      <c r="J30" s="1"/>
      <c r="K30" s="1"/>
      <c r="L30" s="1"/>
      <c r="M30" s="1"/>
      <c r="N30" s="1"/>
      <c r="O30" s="1">
        <v>17</v>
      </c>
      <c r="P30" s="1"/>
      <c r="Q30" s="1"/>
      <c r="R30" s="1"/>
      <c r="S30" s="1"/>
      <c r="T30" s="1">
        <v>6</v>
      </c>
      <c r="U30" s="1"/>
      <c r="V30" s="246"/>
      <c r="W30" s="246"/>
      <c r="X30" s="246"/>
      <c r="Y30" s="246"/>
      <c r="Z30" s="1"/>
      <c r="AA30" s="29"/>
      <c r="AB30" s="115"/>
      <c r="AC30" s="11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246"/>
      <c r="BU30" s="280"/>
      <c r="BV30" s="280"/>
      <c r="BW30" s="256">
        <f t="shared" si="0"/>
        <v>23</v>
      </c>
    </row>
    <row r="31" spans="1:75" ht="15.95" customHeight="1">
      <c r="A31" s="249">
        <v>28</v>
      </c>
      <c r="B31" s="32" t="s">
        <v>57</v>
      </c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15"/>
      <c r="X31" s="115"/>
      <c r="Y31" s="246"/>
      <c r="Z31" s="1"/>
      <c r="AA31" s="1"/>
      <c r="AB31" s="1"/>
      <c r="AC31" s="11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>
        <v>20</v>
      </c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246"/>
      <c r="BU31" s="280"/>
      <c r="BV31" s="280"/>
      <c r="BW31" s="256">
        <f t="shared" si="0"/>
        <v>21</v>
      </c>
    </row>
    <row r="32" spans="1:75" ht="15.95" customHeight="1">
      <c r="A32" s="249">
        <v>29</v>
      </c>
      <c r="B32" s="33" t="s">
        <v>94</v>
      </c>
      <c r="C32" s="1"/>
      <c r="D32" s="1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v>6</v>
      </c>
      <c r="Q32" s="1"/>
      <c r="R32" s="1">
        <v>9</v>
      </c>
      <c r="S32" s="1">
        <v>5</v>
      </c>
      <c r="T32" s="1">
        <v>0</v>
      </c>
      <c r="U32" s="1"/>
      <c r="V32" s="2"/>
      <c r="W32" s="115"/>
      <c r="X32" s="115"/>
      <c r="Y32" s="246"/>
      <c r="Z32" s="1"/>
      <c r="AA32" s="1"/>
      <c r="AB32" s="1"/>
      <c r="AC32" s="1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246"/>
      <c r="BU32" s="280"/>
      <c r="BV32" s="280"/>
      <c r="BW32" s="256">
        <f t="shared" si="0"/>
        <v>20</v>
      </c>
    </row>
    <row r="33" spans="1:75" ht="15.95" customHeight="1">
      <c r="A33" s="249">
        <v>30</v>
      </c>
      <c r="B33" s="122" t="s">
        <v>387</v>
      </c>
      <c r="C33" s="246"/>
      <c r="D33" s="246"/>
      <c r="E33" s="246"/>
      <c r="F33" s="1"/>
      <c r="G33" s="1">
        <v>7</v>
      </c>
      <c r="H33" s="1">
        <v>0</v>
      </c>
      <c r="I33" s="1"/>
      <c r="J33" s="1"/>
      <c r="K33" s="1"/>
      <c r="L33" s="1"/>
      <c r="M33" s="1"/>
      <c r="N33" s="1"/>
      <c r="O33" s="1">
        <v>11</v>
      </c>
      <c r="P33" s="1"/>
      <c r="Q33" s="1"/>
      <c r="R33" s="1"/>
      <c r="S33" s="1"/>
      <c r="T33" s="1"/>
      <c r="U33" s="1"/>
      <c r="V33" s="246"/>
      <c r="W33" s="246"/>
      <c r="X33" s="246"/>
      <c r="Y33" s="246"/>
      <c r="Z33" s="246"/>
      <c r="AA33" s="246"/>
      <c r="AB33" s="246"/>
      <c r="AC33" s="246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246"/>
      <c r="BU33" s="280"/>
      <c r="BV33" s="280"/>
      <c r="BW33" s="256">
        <f t="shared" si="0"/>
        <v>18</v>
      </c>
    </row>
    <row r="34" spans="1:75" ht="15.95" customHeight="1">
      <c r="A34" s="249">
        <v>30</v>
      </c>
      <c r="B34" s="172" t="s">
        <v>390</v>
      </c>
      <c r="C34" s="246"/>
      <c r="D34" s="246"/>
      <c r="E34" s="246"/>
      <c r="F34" s="1"/>
      <c r="G34" s="1"/>
      <c r="H34" s="1">
        <v>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12</v>
      </c>
      <c r="T34" s="1"/>
      <c r="U34" s="1"/>
      <c r="V34" s="246"/>
      <c r="W34" s="246"/>
      <c r="X34" s="246"/>
      <c r="Y34" s="246"/>
      <c r="Z34" s="246"/>
      <c r="AA34" s="246"/>
      <c r="AB34" s="246"/>
      <c r="AC34" s="24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246"/>
      <c r="BU34" s="280"/>
      <c r="BV34" s="280"/>
      <c r="BW34" s="256">
        <f t="shared" si="0"/>
        <v>18</v>
      </c>
    </row>
    <row r="35" spans="1:75" ht="15.95" customHeight="1">
      <c r="A35" s="249">
        <v>32</v>
      </c>
      <c r="B35" s="2" t="s">
        <v>78</v>
      </c>
      <c r="C35" s="1"/>
      <c r="D35" s="1"/>
      <c r="E35" s="1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115"/>
      <c r="X35" s="115"/>
      <c r="Y35" s="246"/>
      <c r="Z35" s="1"/>
      <c r="AA35" s="1"/>
      <c r="AB35" s="115"/>
      <c r="AC35" s="1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>
        <v>17.5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46"/>
      <c r="BU35" s="280"/>
      <c r="BV35" s="280"/>
      <c r="BW35" s="256">
        <f t="shared" si="0"/>
        <v>17.5</v>
      </c>
    </row>
    <row r="36" spans="1:75">
      <c r="A36" s="249">
        <v>33</v>
      </c>
      <c r="B36" s="2" t="s">
        <v>377</v>
      </c>
      <c r="C36" s="1">
        <v>7</v>
      </c>
      <c r="D36" s="1"/>
      <c r="E36" s="1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115"/>
      <c r="X36" s="115"/>
      <c r="Y36" s="246"/>
      <c r="Z36" s="1"/>
      <c r="AA36" s="1"/>
      <c r="AB36" s="115"/>
      <c r="AC36" s="1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246"/>
      <c r="BU36" s="280">
        <v>8.5</v>
      </c>
      <c r="BV36" s="280"/>
      <c r="BW36" s="256">
        <f t="shared" ref="BW36:BW62" si="1">SUM(C36:BV36)</f>
        <v>15.5</v>
      </c>
    </row>
    <row r="37" spans="1:75">
      <c r="A37" s="249">
        <v>34</v>
      </c>
      <c r="B37" s="178" t="s">
        <v>303</v>
      </c>
      <c r="C37" s="1"/>
      <c r="D37" s="1"/>
      <c r="E37" s="246"/>
      <c r="F37" s="1"/>
      <c r="G37" s="1"/>
      <c r="H37" s="1"/>
      <c r="I37" s="1"/>
      <c r="J37" s="1"/>
      <c r="K37" s="1"/>
      <c r="L37" s="1"/>
      <c r="M37" s="1"/>
      <c r="N37" s="1"/>
      <c r="O37" s="1">
        <v>15</v>
      </c>
      <c r="P37" s="1"/>
      <c r="Q37" s="1"/>
      <c r="R37" s="1"/>
      <c r="S37" s="1"/>
      <c r="T37" s="1"/>
      <c r="U37" s="1"/>
      <c r="V37" s="246"/>
      <c r="W37" s="246"/>
      <c r="X37" s="246"/>
      <c r="Y37" s="246"/>
      <c r="Z37" s="1"/>
      <c r="AA37" s="1"/>
      <c r="AB37" s="246"/>
      <c r="AC37" s="246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246"/>
      <c r="BU37" s="280"/>
      <c r="BV37" s="280"/>
      <c r="BW37" s="256">
        <f t="shared" si="1"/>
        <v>15</v>
      </c>
    </row>
    <row r="38" spans="1:75">
      <c r="A38" s="249">
        <v>35</v>
      </c>
      <c r="B38" s="32" t="s">
        <v>382</v>
      </c>
      <c r="C38" s="246"/>
      <c r="D38" s="246"/>
      <c r="E38" s="21">
        <v>6</v>
      </c>
      <c r="F38" s="1">
        <v>8</v>
      </c>
      <c r="G38" s="1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46"/>
      <c r="W38" s="246"/>
      <c r="X38" s="246"/>
      <c r="Y38" s="246"/>
      <c r="Z38" s="246"/>
      <c r="AA38" s="246"/>
      <c r="AB38" s="21"/>
      <c r="AC38" s="246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246"/>
      <c r="BU38" s="280"/>
      <c r="BV38" s="280"/>
      <c r="BW38" s="256">
        <f t="shared" si="1"/>
        <v>14</v>
      </c>
    </row>
    <row r="39" spans="1:75">
      <c r="A39" s="249">
        <v>35</v>
      </c>
      <c r="B39" s="2" t="s">
        <v>470</v>
      </c>
      <c r="C39" s="1"/>
      <c r="D39" s="1"/>
      <c r="E39" s="1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14</v>
      </c>
      <c r="T39" s="1"/>
      <c r="U39" s="1"/>
      <c r="V39" s="1"/>
      <c r="W39" s="1"/>
      <c r="X39" s="115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280"/>
      <c r="BV39" s="280"/>
      <c r="BW39" s="256">
        <f t="shared" si="1"/>
        <v>14</v>
      </c>
    </row>
    <row r="40" spans="1:75">
      <c r="A40" s="249">
        <v>37</v>
      </c>
      <c r="B40" s="2" t="s">
        <v>399</v>
      </c>
      <c r="C40" s="1"/>
      <c r="D40" s="1"/>
      <c r="E40" s="115"/>
      <c r="F40" s="1"/>
      <c r="G40" s="1"/>
      <c r="H40" s="1"/>
      <c r="I40" s="1"/>
      <c r="J40" s="1"/>
      <c r="K40" s="1"/>
      <c r="L40" s="1"/>
      <c r="M40" s="1"/>
      <c r="N40" s="1"/>
      <c r="O40" s="1">
        <v>12</v>
      </c>
      <c r="P40" s="1"/>
      <c r="Q40" s="1"/>
      <c r="R40" s="1"/>
      <c r="S40" s="1"/>
      <c r="T40" s="1"/>
      <c r="U40" s="1"/>
      <c r="V40" s="1"/>
      <c r="W40" s="1"/>
      <c r="X40" s="115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280"/>
      <c r="BV40" s="280"/>
      <c r="BW40" s="256">
        <f t="shared" si="1"/>
        <v>12</v>
      </c>
    </row>
    <row r="41" spans="1:75">
      <c r="A41" s="249">
        <v>38</v>
      </c>
      <c r="B41" s="2" t="s">
        <v>463</v>
      </c>
      <c r="C41" s="1"/>
      <c r="D41" s="1"/>
      <c r="E41" s="115"/>
      <c r="F41" s="1"/>
      <c r="G41" s="1"/>
      <c r="H41" s="1"/>
      <c r="I41" s="1"/>
      <c r="J41" s="1"/>
      <c r="K41" s="1"/>
      <c r="L41" s="1"/>
      <c r="M41" s="1">
        <v>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15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280"/>
      <c r="BV41" s="280"/>
      <c r="BW41" s="256">
        <f t="shared" si="1"/>
        <v>9</v>
      </c>
    </row>
    <row r="42" spans="1:75">
      <c r="A42" s="249">
        <v>39</v>
      </c>
      <c r="B42" s="2" t="s">
        <v>467</v>
      </c>
      <c r="C42" s="1"/>
      <c r="D42" s="1"/>
      <c r="E42" s="1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v>8</v>
      </c>
      <c r="T42" s="1"/>
      <c r="U42" s="1"/>
      <c r="V42" s="1"/>
      <c r="W42" s="1"/>
      <c r="X42" s="115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280"/>
      <c r="BV42" s="280"/>
      <c r="BW42" s="256">
        <f t="shared" si="1"/>
        <v>8</v>
      </c>
    </row>
    <row r="43" spans="1:75">
      <c r="A43" s="249">
        <v>40</v>
      </c>
      <c r="B43" s="32" t="s">
        <v>164</v>
      </c>
      <c r="C43" s="1"/>
      <c r="D43" s="1"/>
      <c r="E43" s="1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115"/>
      <c r="X43" s="115"/>
      <c r="Y43" s="246"/>
      <c r="Z43" s="1"/>
      <c r="AA43" s="1"/>
      <c r="AB43" s="115"/>
      <c r="AC43" s="115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246"/>
      <c r="BU43" s="280">
        <v>7.5</v>
      </c>
      <c r="BV43" s="280"/>
      <c r="BW43" s="256">
        <f t="shared" si="1"/>
        <v>7.5</v>
      </c>
    </row>
    <row r="44" spans="1:75">
      <c r="A44" s="249">
        <v>41</v>
      </c>
      <c r="B44" s="172" t="s">
        <v>389</v>
      </c>
      <c r="C44" s="246"/>
      <c r="D44" s="246"/>
      <c r="E44" s="246"/>
      <c r="F44" s="1"/>
      <c r="G44" s="1"/>
      <c r="H44" s="1">
        <v>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46"/>
      <c r="W44" s="246"/>
      <c r="X44" s="246"/>
      <c r="Y44" s="246"/>
      <c r="Z44" s="246"/>
      <c r="AA44" s="246"/>
      <c r="AB44" s="246"/>
      <c r="AC44" s="246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246"/>
      <c r="BU44" s="280"/>
      <c r="BV44" s="280"/>
      <c r="BW44" s="256">
        <f t="shared" si="1"/>
        <v>7</v>
      </c>
    </row>
    <row r="45" spans="1:75">
      <c r="A45" s="249">
        <v>42</v>
      </c>
      <c r="B45" s="172" t="s">
        <v>388</v>
      </c>
      <c r="C45" s="246"/>
      <c r="D45" s="246"/>
      <c r="E45" s="246"/>
      <c r="F45" s="1"/>
      <c r="G45" s="1">
        <v>2</v>
      </c>
      <c r="H45" s="1">
        <v>0</v>
      </c>
      <c r="I45" s="1"/>
      <c r="J45" s="1"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46"/>
      <c r="W45" s="246"/>
      <c r="X45" s="246"/>
      <c r="Y45" s="246"/>
      <c r="Z45" s="246"/>
      <c r="AA45" s="246"/>
      <c r="AB45" s="246"/>
      <c r="AC45" s="24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>
        <v>2.5</v>
      </c>
      <c r="AU45" s="1"/>
      <c r="AV45" s="1"/>
      <c r="AW45" s="1"/>
      <c r="AX45" s="1">
        <v>2</v>
      </c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246"/>
      <c r="BU45" s="280"/>
      <c r="BV45" s="280"/>
      <c r="BW45" s="256">
        <f t="shared" si="1"/>
        <v>6.5</v>
      </c>
    </row>
    <row r="46" spans="1:75">
      <c r="A46" s="249">
        <v>43</v>
      </c>
      <c r="B46" s="2" t="s">
        <v>406</v>
      </c>
      <c r="C46" s="1"/>
      <c r="D46" s="1"/>
      <c r="E46" s="115"/>
      <c r="F46" s="1"/>
      <c r="G46" s="1"/>
      <c r="H46" s="1"/>
      <c r="I46" s="1"/>
      <c r="J46" s="1"/>
      <c r="K46" s="1"/>
      <c r="L46" s="1"/>
      <c r="M46" s="1"/>
      <c r="N46" s="1"/>
      <c r="O46" s="1">
        <v>6</v>
      </c>
      <c r="P46" s="1"/>
      <c r="Q46" s="1"/>
      <c r="R46" s="1"/>
      <c r="S46" s="1"/>
      <c r="T46" s="1"/>
      <c r="U46" s="1"/>
      <c r="V46" s="1"/>
      <c r="W46" s="1"/>
      <c r="X46" s="115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280"/>
      <c r="BV46" s="280"/>
      <c r="BW46" s="256">
        <f t="shared" si="1"/>
        <v>6</v>
      </c>
    </row>
    <row r="47" spans="1:75">
      <c r="A47" s="249">
        <v>44</v>
      </c>
      <c r="B47" s="2" t="s">
        <v>407</v>
      </c>
      <c r="C47" s="1"/>
      <c r="D47" s="1"/>
      <c r="E47" s="115"/>
      <c r="F47" s="1"/>
      <c r="G47" s="1"/>
      <c r="H47" s="1"/>
      <c r="I47" s="1"/>
      <c r="J47" s="1"/>
      <c r="K47" s="1"/>
      <c r="L47" s="1"/>
      <c r="M47" s="1"/>
      <c r="N47" s="1"/>
      <c r="O47" s="1">
        <v>5</v>
      </c>
      <c r="P47" s="1"/>
      <c r="Q47" s="1"/>
      <c r="R47" s="1"/>
      <c r="S47" s="1"/>
      <c r="T47" s="1"/>
      <c r="U47" s="1"/>
      <c r="V47" s="1"/>
      <c r="W47" s="1"/>
      <c r="X47" s="115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280"/>
      <c r="BV47" s="280"/>
      <c r="BW47" s="256">
        <f t="shared" si="1"/>
        <v>5</v>
      </c>
    </row>
    <row r="48" spans="1:75">
      <c r="A48" s="249">
        <v>45</v>
      </c>
      <c r="B48" s="32" t="s">
        <v>230</v>
      </c>
      <c r="C48" s="1"/>
      <c r="D48" s="1"/>
      <c r="E48" s="1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46"/>
      <c r="W48" s="246"/>
      <c r="X48" s="246"/>
      <c r="Y48" s="246"/>
      <c r="Z48" s="1"/>
      <c r="AA48" s="1"/>
      <c r="AB48" s="115"/>
      <c r="AC48" s="115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246"/>
      <c r="BU48" s="280"/>
      <c r="BV48" s="280">
        <v>4</v>
      </c>
      <c r="BW48" s="256">
        <f t="shared" si="1"/>
        <v>4</v>
      </c>
    </row>
    <row r="49" spans="1:75">
      <c r="A49" s="249">
        <v>46</v>
      </c>
      <c r="B49" s="34" t="s">
        <v>256</v>
      </c>
      <c r="C49" s="29"/>
      <c r="D49" s="29">
        <v>1</v>
      </c>
      <c r="E49" s="247"/>
      <c r="F49" s="29"/>
      <c r="G49" s="29"/>
      <c r="H49" s="1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47"/>
      <c r="W49" s="247"/>
      <c r="X49" s="247"/>
      <c r="Y49" s="247"/>
      <c r="Z49" s="29"/>
      <c r="AA49" s="29"/>
      <c r="AB49" s="247"/>
      <c r="AC49" s="247"/>
      <c r="AD49" s="29"/>
      <c r="AE49" s="29"/>
      <c r="AF49" s="29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246"/>
      <c r="BU49" s="280"/>
      <c r="BV49" s="280"/>
      <c r="BW49" s="256">
        <f t="shared" si="1"/>
        <v>1</v>
      </c>
    </row>
    <row r="50" spans="1:75">
      <c r="A50" s="249">
        <v>47</v>
      </c>
      <c r="B50" s="33" t="s">
        <v>110</v>
      </c>
      <c r="C50" s="29"/>
      <c r="D50" s="1"/>
      <c r="E50" s="1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33"/>
      <c r="W50" s="115"/>
      <c r="X50" s="115"/>
      <c r="Y50" s="246"/>
      <c r="Z50" s="29"/>
      <c r="AA50" s="1"/>
      <c r="AB50" s="115"/>
      <c r="AC50" s="115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246"/>
      <c r="BU50" s="280">
        <v>0.75</v>
      </c>
      <c r="BV50" s="280"/>
      <c r="BW50" s="256">
        <f t="shared" si="1"/>
        <v>0.75</v>
      </c>
    </row>
    <row r="51" spans="1:75">
      <c r="A51" s="249">
        <v>48</v>
      </c>
      <c r="B51" s="2" t="s">
        <v>61</v>
      </c>
      <c r="C51" s="1"/>
      <c r="D51" s="1"/>
      <c r="E51" s="115"/>
      <c r="F51" s="1"/>
      <c r="G51" s="1"/>
      <c r="H51" s="1"/>
      <c r="I51" s="1"/>
      <c r="J51" s="1"/>
      <c r="K51" s="1"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15"/>
      <c r="W51" s="115"/>
      <c r="X51" s="115"/>
      <c r="Y51" s="246"/>
      <c r="Z51" s="1"/>
      <c r="AA51" s="1"/>
      <c r="AB51" s="115"/>
      <c r="AC51" s="115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246"/>
      <c r="BU51" s="280"/>
      <c r="BV51" s="280"/>
      <c r="BW51" s="256">
        <f t="shared" si="1"/>
        <v>0</v>
      </c>
    </row>
    <row r="52" spans="1:75">
      <c r="A52" s="249">
        <v>48</v>
      </c>
      <c r="B52" s="169" t="s">
        <v>294</v>
      </c>
      <c r="C52" s="1"/>
      <c r="D52" s="1"/>
      <c r="E52" s="24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46"/>
      <c r="W52" s="246"/>
      <c r="X52" s="246"/>
      <c r="Y52" s="246"/>
      <c r="Z52" s="1"/>
      <c r="AA52" s="1"/>
      <c r="AB52" s="246"/>
      <c r="AC52" s="246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246"/>
      <c r="BU52" s="280"/>
      <c r="BV52" s="280"/>
      <c r="BW52" s="256">
        <f t="shared" si="1"/>
        <v>0</v>
      </c>
    </row>
    <row r="53" spans="1:75">
      <c r="A53" s="249">
        <v>48</v>
      </c>
      <c r="B53" s="178" t="s">
        <v>306</v>
      </c>
      <c r="C53" s="1"/>
      <c r="D53" s="1"/>
      <c r="E53" s="24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46"/>
      <c r="W53" s="246"/>
      <c r="X53" s="246"/>
      <c r="Y53" s="246"/>
      <c r="Z53" s="1"/>
      <c r="AA53" s="1"/>
      <c r="AB53" s="246"/>
      <c r="AC53" s="246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246"/>
      <c r="BU53" s="280"/>
      <c r="BV53" s="280"/>
      <c r="BW53" s="256">
        <f t="shared" si="1"/>
        <v>0</v>
      </c>
    </row>
    <row r="54" spans="1:75">
      <c r="A54" s="249">
        <v>48</v>
      </c>
      <c r="B54" s="172" t="s">
        <v>298</v>
      </c>
      <c r="C54" s="1"/>
      <c r="D54" s="1"/>
      <c r="E54" s="24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46"/>
      <c r="W54" s="246"/>
      <c r="X54" s="246"/>
      <c r="Y54" s="246"/>
      <c r="Z54" s="1"/>
      <c r="AA54" s="1"/>
      <c r="AB54" s="246"/>
      <c r="AC54" s="246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246"/>
      <c r="BU54" s="280"/>
      <c r="BV54" s="280"/>
      <c r="BW54" s="256">
        <f t="shared" si="1"/>
        <v>0</v>
      </c>
    </row>
    <row r="55" spans="1:75">
      <c r="A55" s="249">
        <v>48</v>
      </c>
      <c r="B55" s="172" t="s">
        <v>328</v>
      </c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1"/>
      <c r="AA55" s="1"/>
      <c r="AB55" s="2"/>
      <c r="AC55" s="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246"/>
      <c r="BU55" s="280"/>
      <c r="BV55" s="280"/>
      <c r="BW55" s="256">
        <f t="shared" si="1"/>
        <v>0</v>
      </c>
    </row>
    <row r="56" spans="1:75">
      <c r="A56" s="249">
        <v>48</v>
      </c>
      <c r="B56" s="2" t="s">
        <v>329</v>
      </c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1"/>
      <c r="AA56" s="1"/>
      <c r="AB56" s="2"/>
      <c r="AC56" s="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246"/>
      <c r="BU56" s="280"/>
      <c r="BV56" s="280"/>
      <c r="BW56" s="256">
        <f t="shared" si="1"/>
        <v>0</v>
      </c>
    </row>
    <row r="57" spans="1:75">
      <c r="A57" s="249">
        <v>48</v>
      </c>
      <c r="B57" s="124" t="s">
        <v>235</v>
      </c>
      <c r="C57" s="29"/>
      <c r="D57" s="29"/>
      <c r="E57" s="1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47"/>
      <c r="W57" s="247"/>
      <c r="X57" s="247"/>
      <c r="Y57" s="247"/>
      <c r="Z57" s="29"/>
      <c r="AA57" s="29"/>
      <c r="AB57" s="117"/>
      <c r="AC57" s="115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246"/>
      <c r="BU57" s="280"/>
      <c r="BV57" s="280"/>
      <c r="BW57" s="256">
        <f t="shared" si="1"/>
        <v>0</v>
      </c>
    </row>
    <row r="58" spans="1:75">
      <c r="A58" s="249">
        <v>48</v>
      </c>
      <c r="B58" s="124" t="s">
        <v>234</v>
      </c>
      <c r="C58" s="29"/>
      <c r="D58" s="29"/>
      <c r="E58" s="1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47"/>
      <c r="W58" s="247"/>
      <c r="X58" s="247"/>
      <c r="Y58" s="247"/>
      <c r="Z58" s="29"/>
      <c r="AA58" s="29"/>
      <c r="AB58" s="117"/>
      <c r="AC58" s="115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246"/>
      <c r="BU58" s="280"/>
      <c r="BV58" s="280"/>
      <c r="BW58" s="256">
        <f t="shared" si="1"/>
        <v>0</v>
      </c>
    </row>
    <row r="59" spans="1:75">
      <c r="A59" s="249">
        <v>48</v>
      </c>
      <c r="B59" s="32" t="s">
        <v>60</v>
      </c>
      <c r="C59" s="1"/>
      <c r="D59" s="1">
        <v>0</v>
      </c>
      <c r="E59" s="1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15"/>
      <c r="X59" s="115"/>
      <c r="Y59" s="246"/>
      <c r="Z59" s="1"/>
      <c r="AA59" s="1"/>
      <c r="AB59" s="115"/>
      <c r="AC59" s="115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246"/>
      <c r="BU59" s="280"/>
      <c r="BV59" s="280"/>
      <c r="BW59" s="256">
        <f t="shared" si="1"/>
        <v>0</v>
      </c>
    </row>
    <row r="60" spans="1:75">
      <c r="A60" s="249">
        <v>48</v>
      </c>
      <c r="B60" s="122" t="s">
        <v>64</v>
      </c>
      <c r="C60" s="1"/>
      <c r="D60" s="1"/>
      <c r="E60" s="1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115"/>
      <c r="X60" s="115"/>
      <c r="Y60" s="115"/>
      <c r="Z60" s="1"/>
      <c r="AA60" s="1"/>
      <c r="AB60" s="115"/>
      <c r="AC60" s="115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246"/>
      <c r="BU60" s="280"/>
      <c r="BV60" s="280"/>
      <c r="BW60" s="256">
        <f t="shared" si="1"/>
        <v>0</v>
      </c>
    </row>
    <row r="61" spans="1:75">
      <c r="A61" s="249">
        <v>48</v>
      </c>
      <c r="B61" s="2" t="s">
        <v>72</v>
      </c>
      <c r="C61" s="1"/>
      <c r="D61" s="1"/>
      <c r="E61" s="1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15"/>
      <c r="W61" s="115"/>
      <c r="X61" s="115"/>
      <c r="Y61" s="115"/>
      <c r="Z61" s="1"/>
      <c r="AA61" s="1"/>
      <c r="AB61" s="115"/>
      <c r="AC61" s="115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246"/>
      <c r="BU61" s="280"/>
      <c r="BV61" s="280"/>
      <c r="BW61" s="256">
        <f t="shared" si="1"/>
        <v>0</v>
      </c>
    </row>
    <row r="62" spans="1:75">
      <c r="A62" s="249">
        <v>48</v>
      </c>
      <c r="B62" s="2" t="s">
        <v>400</v>
      </c>
      <c r="C62" s="1"/>
      <c r="D62" s="1"/>
      <c r="E62" s="1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15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280"/>
      <c r="BV62" s="280"/>
      <c r="BW62" s="256">
        <f t="shared" si="1"/>
        <v>0</v>
      </c>
    </row>
    <row r="63" spans="1:75" ht="13.5" thickBot="1"/>
    <row r="64" spans="1:75" ht="15.95" customHeight="1" thickBot="1">
      <c r="A64" s="264"/>
      <c r="B64" s="265" t="s">
        <v>32</v>
      </c>
      <c r="C64" s="265"/>
      <c r="D64" s="265"/>
      <c r="E64" s="265"/>
      <c r="F64" s="265"/>
      <c r="G64" s="265"/>
      <c r="H64" s="266"/>
      <c r="I64" s="266"/>
      <c r="J64" s="266"/>
      <c r="K64" s="265"/>
      <c r="L64" s="265"/>
      <c r="M64" s="265"/>
      <c r="N64" s="266"/>
      <c r="O64" s="266"/>
      <c r="P64" s="266"/>
      <c r="Q64" s="265"/>
      <c r="R64" s="265"/>
      <c r="S64" s="265"/>
      <c r="T64" s="265"/>
      <c r="U64" s="265"/>
      <c r="V64" s="265"/>
      <c r="W64" s="265" t="s">
        <v>33</v>
      </c>
      <c r="X64" s="265"/>
      <c r="Y64" s="265"/>
      <c r="Z64" s="267"/>
      <c r="AA64" s="263"/>
      <c r="AB64" s="263"/>
      <c r="AC64" s="69"/>
      <c r="AK64" s="14"/>
      <c r="AL64" s="164" t="s">
        <v>373</v>
      </c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 t="s">
        <v>33</v>
      </c>
      <c r="BA64" s="164"/>
      <c r="BB64" s="165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55"/>
    </row>
    <row r="65" spans="1:74">
      <c r="A65" s="240">
        <v>1</v>
      </c>
      <c r="B65" s="5" t="s">
        <v>375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 t="s">
        <v>376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240" t="s">
        <v>3</v>
      </c>
      <c r="AL65" s="5" t="s">
        <v>438</v>
      </c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 t="s">
        <v>412</v>
      </c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>
      <c r="A66" s="240">
        <v>2</v>
      </c>
      <c r="B66" s="5" t="s">
        <v>378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 t="s">
        <v>379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240" t="s">
        <v>97</v>
      </c>
      <c r="AL66" s="5" t="s">
        <v>439</v>
      </c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 t="s">
        <v>413</v>
      </c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>
      <c r="A67" s="240">
        <v>3</v>
      </c>
      <c r="B67" s="5" t="s">
        <v>380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 t="s">
        <v>381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240" t="s">
        <v>250</v>
      </c>
      <c r="AL67" s="5" t="s">
        <v>440</v>
      </c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 t="s">
        <v>414</v>
      </c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>
      <c r="A68" s="240">
        <v>4</v>
      </c>
      <c r="B68" s="5" t="s">
        <v>383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 t="s">
        <v>384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240" t="s">
        <v>253</v>
      </c>
      <c r="AL68" s="5" t="s">
        <v>441</v>
      </c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 t="s">
        <v>415</v>
      </c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>
      <c r="A69" s="240">
        <v>5</v>
      </c>
      <c r="B69" s="5" t="s">
        <v>385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 t="s">
        <v>386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240" t="s">
        <v>4</v>
      </c>
      <c r="AL69" s="257" t="s">
        <v>442</v>
      </c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 t="s">
        <v>416</v>
      </c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>
      <c r="A70" s="240">
        <v>6</v>
      </c>
      <c r="B70" s="5" t="s">
        <v>391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 t="s">
        <v>392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40" t="s">
        <v>100</v>
      </c>
      <c r="AL70" s="257" t="s">
        <v>443</v>
      </c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 t="s">
        <v>417</v>
      </c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>
      <c r="A71" s="240">
        <v>7</v>
      </c>
      <c r="B71" s="5" t="s">
        <v>393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 t="s">
        <v>394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240" t="s">
        <v>101</v>
      </c>
      <c r="AL71" s="260" t="s">
        <v>478</v>
      </c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 t="s">
        <v>417</v>
      </c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>
      <c r="A72" s="240">
        <v>8</v>
      </c>
      <c r="B72" s="5" t="s">
        <v>395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 t="s">
        <v>396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240" t="s">
        <v>102</v>
      </c>
      <c r="AL72" s="261" t="s">
        <v>479</v>
      </c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 t="s">
        <v>418</v>
      </c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74">
      <c r="A73" s="240">
        <v>9</v>
      </c>
      <c r="B73" s="243" t="s">
        <v>397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 t="s">
        <v>398</v>
      </c>
      <c r="W73" s="5"/>
      <c r="X73" s="5"/>
      <c r="Y73" s="5"/>
      <c r="AK73" s="240" t="s">
        <v>5</v>
      </c>
      <c r="AL73" s="261" t="s">
        <v>444</v>
      </c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 t="s">
        <v>418</v>
      </c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74">
      <c r="A74" s="240">
        <v>10</v>
      </c>
      <c r="B74" s="243" t="s">
        <v>402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 t="s">
        <v>403</v>
      </c>
      <c r="W74" s="5"/>
      <c r="X74" s="5"/>
      <c r="Y74" s="5"/>
      <c r="AK74" s="240" t="s">
        <v>121</v>
      </c>
      <c r="AL74" s="261" t="s">
        <v>480</v>
      </c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 t="s">
        <v>418</v>
      </c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74">
      <c r="A75" s="240">
        <v>11</v>
      </c>
      <c r="B75" s="5" t="s">
        <v>505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 t="s">
        <v>401</v>
      </c>
      <c r="W75" s="5"/>
      <c r="X75" s="5"/>
      <c r="Y75" s="5"/>
      <c r="AK75" s="240" t="s">
        <v>432</v>
      </c>
      <c r="AL75" s="258" t="s">
        <v>445</v>
      </c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 t="s">
        <v>419</v>
      </c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</row>
    <row r="76" spans="1:74">
      <c r="A76" s="240" t="s">
        <v>291</v>
      </c>
      <c r="B76" s="5" t="s">
        <v>506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 t="s">
        <v>401</v>
      </c>
      <c r="W76" s="5"/>
      <c r="X76" s="5"/>
      <c r="Y76" s="5"/>
      <c r="AK76" s="240" t="s">
        <v>433</v>
      </c>
      <c r="AL76" s="258" t="s">
        <v>446</v>
      </c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 t="s">
        <v>419</v>
      </c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</row>
    <row r="77" spans="1:74">
      <c r="A77" s="240">
        <v>12</v>
      </c>
      <c r="B77" s="243" t="s">
        <v>404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 t="s">
        <v>405</v>
      </c>
      <c r="W77" s="5"/>
      <c r="X77" s="5"/>
      <c r="Y77" s="5"/>
      <c r="AK77" s="240" t="s">
        <v>6</v>
      </c>
      <c r="AL77" s="5" t="s">
        <v>481</v>
      </c>
      <c r="AM77" s="5"/>
      <c r="AN77" s="5"/>
      <c r="AO77" s="5"/>
      <c r="AP77" s="5"/>
      <c r="AY77" s="5" t="s">
        <v>482</v>
      </c>
    </row>
    <row r="78" spans="1:74">
      <c r="A78" s="240">
        <v>13</v>
      </c>
      <c r="B78" s="5" t="s">
        <v>408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 t="s">
        <v>411</v>
      </c>
      <c r="W78" s="5"/>
      <c r="X78" s="5"/>
      <c r="Y78" s="5"/>
      <c r="AK78" s="240" t="s">
        <v>123</v>
      </c>
      <c r="AL78" s="261" t="s">
        <v>447</v>
      </c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 t="s">
        <v>420</v>
      </c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4">
      <c r="A79" s="240">
        <v>14</v>
      </c>
      <c r="B79" s="5" t="s">
        <v>409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 t="s">
        <v>410</v>
      </c>
      <c r="W79" s="5"/>
      <c r="X79" s="5"/>
      <c r="Y79" s="5"/>
      <c r="AK79" s="240" t="s">
        <v>266</v>
      </c>
      <c r="AL79" s="257" t="s">
        <v>448</v>
      </c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 t="s">
        <v>421</v>
      </c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</row>
    <row r="80" spans="1:74">
      <c r="A80" s="240">
        <v>15</v>
      </c>
      <c r="B80" s="243" t="s">
        <v>464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 t="s">
        <v>509</v>
      </c>
      <c r="W80" s="5"/>
      <c r="X80" s="5"/>
      <c r="Y80" s="5"/>
      <c r="AK80" s="240" t="s">
        <v>267</v>
      </c>
      <c r="AL80" s="260" t="s">
        <v>483</v>
      </c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 t="s">
        <v>421</v>
      </c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</row>
    <row r="81" spans="1:75">
      <c r="A81" s="240">
        <v>16</v>
      </c>
      <c r="B81" s="5" t="s">
        <v>465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 t="s">
        <v>466</v>
      </c>
      <c r="W81" s="5"/>
      <c r="X81" s="5"/>
      <c r="Y81" s="5"/>
      <c r="AK81" s="240" t="s">
        <v>7</v>
      </c>
      <c r="AL81" s="5" t="s">
        <v>484</v>
      </c>
      <c r="AY81" s="5" t="s">
        <v>485</v>
      </c>
      <c r="AZ81" s="242"/>
    </row>
    <row r="82" spans="1:75">
      <c r="A82" s="240">
        <v>17</v>
      </c>
      <c r="B82" s="5" t="s">
        <v>469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 t="s">
        <v>468</v>
      </c>
      <c r="W82" s="5"/>
      <c r="X82" s="5"/>
      <c r="Y82" s="5"/>
      <c r="AK82" s="240" t="s">
        <v>125</v>
      </c>
      <c r="AL82" s="5" t="s">
        <v>486</v>
      </c>
      <c r="AY82" s="5" t="s">
        <v>487</v>
      </c>
    </row>
    <row r="83" spans="1:75">
      <c r="A83" s="276" t="s">
        <v>36</v>
      </c>
      <c r="B83" s="277" t="s">
        <v>510</v>
      </c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 t="s">
        <v>508</v>
      </c>
      <c r="W83" s="277"/>
      <c r="X83" s="277"/>
      <c r="Y83" s="5"/>
      <c r="AK83" s="240" t="s">
        <v>434</v>
      </c>
      <c r="AL83" s="5" t="s">
        <v>484</v>
      </c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 t="s">
        <v>488</v>
      </c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>
      <c r="A84" s="276" t="s">
        <v>37</v>
      </c>
      <c r="B84" s="277" t="s">
        <v>511</v>
      </c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 t="s">
        <v>507</v>
      </c>
      <c r="W84" s="277"/>
      <c r="X84" s="278"/>
      <c r="Y84" s="5"/>
      <c r="AK84" s="240" t="s">
        <v>435</v>
      </c>
      <c r="AL84" s="5" t="s">
        <v>489</v>
      </c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 t="s">
        <v>488</v>
      </c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>
      <c r="A85" s="270"/>
      <c r="AK85" s="240" t="s">
        <v>8</v>
      </c>
      <c r="AL85" s="257" t="s">
        <v>449</v>
      </c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 t="s">
        <v>422</v>
      </c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5">
      <c r="AK86" s="240" t="s">
        <v>128</v>
      </c>
      <c r="AL86" s="257" t="s">
        <v>450</v>
      </c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 t="s">
        <v>422</v>
      </c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5">
      <c r="A87" s="13" t="s">
        <v>34</v>
      </c>
      <c r="AK87" s="240" t="s">
        <v>436</v>
      </c>
      <c r="AL87" s="258" t="s">
        <v>451</v>
      </c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 t="s">
        <v>423</v>
      </c>
      <c r="AZ87" s="248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</row>
    <row r="88" spans="1:75">
      <c r="C88" s="5"/>
      <c r="D88" s="5"/>
      <c r="E88" s="5"/>
      <c r="F88" s="5"/>
      <c r="G88" s="5"/>
      <c r="AK88" s="240" t="s">
        <v>437</v>
      </c>
      <c r="AL88" s="261" t="s">
        <v>490</v>
      </c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 t="s">
        <v>423</v>
      </c>
      <c r="AZ88" s="248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</row>
    <row r="89" spans="1:75">
      <c r="A89" s="13" t="s">
        <v>48</v>
      </c>
      <c r="AK89" s="240" t="s">
        <v>9</v>
      </c>
      <c r="AL89" s="257" t="s">
        <v>452</v>
      </c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 t="s">
        <v>424</v>
      </c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</row>
    <row r="90" spans="1:75">
      <c r="B90" s="5"/>
      <c r="C90" s="5"/>
      <c r="D90" s="5"/>
      <c r="E90" s="5"/>
      <c r="F90" s="5"/>
      <c r="G90" s="5"/>
      <c r="AK90" s="240" t="s">
        <v>132</v>
      </c>
      <c r="AL90" s="260" t="s">
        <v>491</v>
      </c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 t="s">
        <v>424</v>
      </c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</row>
    <row r="91" spans="1:75">
      <c r="A91" s="13" t="s">
        <v>52</v>
      </c>
      <c r="B91" s="13"/>
      <c r="C91" s="5"/>
      <c r="D91" s="5"/>
      <c r="E91" s="5"/>
      <c r="F91" s="5"/>
      <c r="G91" s="5"/>
      <c r="AK91" s="240" t="s">
        <v>471</v>
      </c>
      <c r="AL91" s="258" t="s">
        <v>453</v>
      </c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 t="s">
        <v>425</v>
      </c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</row>
    <row r="92" spans="1:75">
      <c r="A92" s="13" t="s">
        <v>374</v>
      </c>
      <c r="B92" s="13"/>
      <c r="C92" s="5"/>
      <c r="D92" s="5"/>
      <c r="E92" s="5"/>
      <c r="F92" s="5"/>
      <c r="G92" s="5"/>
      <c r="AK92" s="240" t="s">
        <v>472</v>
      </c>
      <c r="AL92" s="261" t="s">
        <v>492</v>
      </c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 t="s">
        <v>425</v>
      </c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75">
      <c r="A93" s="13" t="s">
        <v>51</v>
      </c>
      <c r="AK93" s="240" t="s">
        <v>10</v>
      </c>
      <c r="AL93" s="258" t="s">
        <v>454</v>
      </c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 t="s">
        <v>426</v>
      </c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75">
      <c r="AK94" s="240" t="s">
        <v>133</v>
      </c>
      <c r="AL94" s="258" t="s">
        <v>455</v>
      </c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 t="s">
        <v>426</v>
      </c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</row>
    <row r="95" spans="1:75">
      <c r="AK95" s="240" t="s">
        <v>473</v>
      </c>
      <c r="AL95" s="258" t="s">
        <v>456</v>
      </c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 t="s">
        <v>427</v>
      </c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75">
      <c r="AK96" s="240" t="s">
        <v>474</v>
      </c>
      <c r="AL96" s="258" t="s">
        <v>457</v>
      </c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 t="s">
        <v>427</v>
      </c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37:75">
      <c r="AK97" s="240" t="s">
        <v>36</v>
      </c>
      <c r="AL97" s="261" t="s">
        <v>458</v>
      </c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 t="s">
        <v>428</v>
      </c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37:75">
      <c r="AK98" s="240" t="s">
        <v>475</v>
      </c>
      <c r="AL98" s="258" t="s">
        <v>459</v>
      </c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 t="s">
        <v>428</v>
      </c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37:75">
      <c r="AK99" s="240" t="s">
        <v>476</v>
      </c>
      <c r="AL99" s="257" t="s">
        <v>460</v>
      </c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 t="s">
        <v>429</v>
      </c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</row>
    <row r="100" spans="37:75">
      <c r="AK100" s="240" t="s">
        <v>477</v>
      </c>
      <c r="AL100" s="260" t="s">
        <v>493</v>
      </c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 t="s">
        <v>429</v>
      </c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</row>
    <row r="101" spans="37:75">
      <c r="AK101" s="240" t="s">
        <v>494</v>
      </c>
      <c r="AL101" s="257" t="s">
        <v>461</v>
      </c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 t="s">
        <v>430</v>
      </c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37:75">
      <c r="AK102" s="240" t="s">
        <v>495</v>
      </c>
      <c r="AL102" s="258" t="s">
        <v>462</v>
      </c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 t="s">
        <v>431</v>
      </c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37:75">
      <c r="AK103" s="240" t="s">
        <v>496</v>
      </c>
      <c r="AL103" s="5" t="s">
        <v>498</v>
      </c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 t="s">
        <v>499</v>
      </c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37:75">
      <c r="AK104" s="240" t="s">
        <v>497</v>
      </c>
      <c r="AL104" s="5" t="s">
        <v>500</v>
      </c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 t="s">
        <v>499</v>
      </c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37:75">
      <c r="AK105" s="240" t="s">
        <v>11</v>
      </c>
      <c r="AL105" s="5" t="s">
        <v>501</v>
      </c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 t="s">
        <v>502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37:75">
      <c r="AK106" s="240" t="s">
        <v>136</v>
      </c>
      <c r="AL106" s="5" t="s">
        <v>503</v>
      </c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 t="s">
        <v>504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37:75">
      <c r="AK107" s="240" t="s">
        <v>515</v>
      </c>
      <c r="AL107" s="5" t="s">
        <v>516</v>
      </c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 t="s">
        <v>518</v>
      </c>
      <c r="AZ107" s="5"/>
      <c r="BA107" s="5"/>
    </row>
    <row r="108" spans="37:75">
      <c r="AK108" s="240" t="s">
        <v>512</v>
      </c>
      <c r="AL108" s="5" t="s">
        <v>519</v>
      </c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 t="s">
        <v>518</v>
      </c>
      <c r="AZ108" s="5"/>
      <c r="BA108" s="5"/>
    </row>
    <row r="109" spans="37:75">
      <c r="AK109" s="240" t="s">
        <v>12</v>
      </c>
      <c r="AL109" s="5" t="s">
        <v>517</v>
      </c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 t="s">
        <v>521</v>
      </c>
      <c r="AZ109" s="5"/>
      <c r="BA109" s="5"/>
    </row>
    <row r="110" spans="37:75">
      <c r="AK110" s="240" t="s">
        <v>137</v>
      </c>
      <c r="AL110" s="5" t="s">
        <v>520</v>
      </c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 t="s">
        <v>521</v>
      </c>
      <c r="AZ110" s="5"/>
      <c r="BA110" s="5"/>
    </row>
    <row r="111" spans="37:75">
      <c r="AK111" s="240" t="s">
        <v>513</v>
      </c>
      <c r="AL111" s="5" t="s">
        <v>522</v>
      </c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 t="s">
        <v>523</v>
      </c>
      <c r="AZ111" s="5"/>
      <c r="BA111" s="5"/>
    </row>
    <row r="112" spans="37:75">
      <c r="AK112" s="240" t="s">
        <v>514</v>
      </c>
      <c r="AL112" s="5" t="s">
        <v>524</v>
      </c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 t="s">
        <v>525</v>
      </c>
      <c r="AZ112" s="5"/>
      <c r="BA112" s="5"/>
    </row>
    <row r="113" spans="37:53">
      <c r="AK113" s="240" t="s">
        <v>142</v>
      </c>
      <c r="AL113" s="5" t="s">
        <v>526</v>
      </c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 t="s">
        <v>527</v>
      </c>
      <c r="AZ113" s="5"/>
      <c r="BA113" s="5"/>
    </row>
    <row r="114" spans="37:53">
      <c r="AK114" s="240" t="s">
        <v>143</v>
      </c>
      <c r="AL114" s="5" t="s">
        <v>528</v>
      </c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 t="s">
        <v>527</v>
      </c>
      <c r="AZ114" s="5"/>
      <c r="BA114" s="5"/>
    </row>
    <row r="115" spans="37:53">
      <c r="AK115" s="240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37:53">
      <c r="AK116" s="240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37:53">
      <c r="AK117" s="240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</sheetData>
  <mergeCells count="3">
    <mergeCell ref="BY2:BY3"/>
    <mergeCell ref="A1:BW1"/>
    <mergeCell ref="A2:BT2"/>
  </mergeCells>
  <phoneticPr fontId="2" type="noConversion"/>
  <hyperlinks>
    <hyperlink ref="B73" r:id="rId1" display="http://www.equestrian.lt/sites/default/files/2012 Premjero Taure_0.xls"/>
    <hyperlink ref="B74" r:id="rId2" display="http://www.equestrian.lt/sites/default/files/2012 Jusaiciai9rezultatai%29_0.xls"/>
    <hyperlink ref="B77" r:id="rId3" display="http://www.equestrian.lt/sites/default/files/Klimovo Taure rezultatai 2012_0.xls"/>
    <hyperlink ref="B80" r:id="rId4" display="http://www.equestrian.lt/sites/default/files/I_etapas%2B3_konkurai_0.pdf"/>
  </hyperlinks>
  <pageMargins left="0.75" right="0.75" top="1" bottom="1" header="0.5" footer="0.5"/>
  <pageSetup paperSize="9" orientation="landscape" horizontalDpi="4294967293" r:id="rId5"/>
  <headerFooter alignWithMargins="0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CN222"/>
  <sheetViews>
    <sheetView topLeftCell="S197" workbookViewId="0">
      <selection activeCell="B75" sqref="B75"/>
    </sheetView>
  </sheetViews>
  <sheetFormatPr defaultRowHeight="12.75"/>
  <cols>
    <col min="1" max="1" width="6.5703125" customWidth="1"/>
    <col min="2" max="2" width="24.28515625" customWidth="1"/>
    <col min="3" max="4" width="3.28515625" customWidth="1"/>
    <col min="5" max="44" width="3.7109375" customWidth="1"/>
    <col min="45" max="45" width="5.42578125" customWidth="1"/>
    <col min="46" max="53" width="3.7109375" customWidth="1"/>
    <col min="54" max="54" width="4.85546875" customWidth="1"/>
    <col min="55" max="58" width="3.7109375" customWidth="1"/>
    <col min="59" max="59" width="4.85546875" customWidth="1"/>
    <col min="60" max="61" width="3.7109375" customWidth="1"/>
    <col min="62" max="62" width="4.7109375" customWidth="1"/>
    <col min="63" max="67" width="3.7109375" customWidth="1"/>
    <col min="68" max="68" width="5.140625" customWidth="1"/>
    <col min="69" max="69" width="4.5703125" customWidth="1"/>
    <col min="70" max="70" width="4.28515625" customWidth="1"/>
    <col min="71" max="71" width="5.140625" customWidth="1"/>
    <col min="72" max="72" width="4.7109375" customWidth="1"/>
    <col min="73" max="73" width="4.5703125" customWidth="1"/>
    <col min="74" max="74" width="4.140625" customWidth="1"/>
    <col min="75" max="75" width="13.42578125" customWidth="1"/>
  </cols>
  <sheetData>
    <row r="1" spans="1:77" ht="12.75" hidden="1" customHeight="1">
      <c r="A1" s="529" t="s">
        <v>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  <c r="BI1" s="530"/>
      <c r="BJ1" s="530"/>
      <c r="BK1" s="530"/>
      <c r="BL1" s="530"/>
      <c r="BM1" s="530"/>
      <c r="BN1" s="530"/>
      <c r="BO1" s="530"/>
      <c r="BP1" s="530"/>
      <c r="BQ1" s="530"/>
      <c r="BR1" s="530"/>
      <c r="BS1" s="530"/>
      <c r="BT1" s="530"/>
      <c r="BU1" s="530"/>
      <c r="BV1" s="530"/>
      <c r="BW1" s="530"/>
    </row>
    <row r="2" spans="1:77" ht="81" customHeight="1" thickBot="1">
      <c r="A2" s="538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  <c r="BY2" s="528"/>
    </row>
    <row r="3" spans="1:77" ht="28.5" customHeight="1">
      <c r="A3" s="56" t="s">
        <v>1</v>
      </c>
      <c r="B3" s="57" t="s">
        <v>0</v>
      </c>
      <c r="C3" s="56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  <c r="M3" s="58">
        <v>11</v>
      </c>
      <c r="N3" s="58">
        <v>12</v>
      </c>
      <c r="O3" s="229">
        <v>12</v>
      </c>
      <c r="P3" s="229">
        <v>12</v>
      </c>
      <c r="Q3" s="58">
        <v>13</v>
      </c>
      <c r="R3" s="58">
        <v>14</v>
      </c>
      <c r="S3" s="58">
        <v>15</v>
      </c>
      <c r="T3" s="58">
        <v>16</v>
      </c>
      <c r="U3" s="58">
        <v>17</v>
      </c>
      <c r="V3" s="58">
        <v>18</v>
      </c>
      <c r="W3" s="58">
        <v>19</v>
      </c>
      <c r="X3" s="58">
        <v>20</v>
      </c>
      <c r="Y3" s="58">
        <v>21</v>
      </c>
      <c r="Z3" s="78">
        <v>22</v>
      </c>
      <c r="AA3" s="222" t="s">
        <v>3</v>
      </c>
      <c r="AB3" s="223" t="s">
        <v>97</v>
      </c>
      <c r="AC3" s="223" t="s">
        <v>4</v>
      </c>
      <c r="AD3" s="223" t="s">
        <v>100</v>
      </c>
      <c r="AE3" s="223" t="s">
        <v>101</v>
      </c>
      <c r="AF3" s="223" t="s">
        <v>106</v>
      </c>
      <c r="AG3" s="223" t="s">
        <v>102</v>
      </c>
      <c r="AH3" s="224" t="s">
        <v>5</v>
      </c>
      <c r="AI3" s="224" t="s">
        <v>121</v>
      </c>
      <c r="AJ3" s="224" t="s">
        <v>6</v>
      </c>
      <c r="AK3" s="224" t="s">
        <v>123</v>
      </c>
      <c r="AL3" s="224" t="s">
        <v>7</v>
      </c>
      <c r="AM3" s="225" t="s">
        <v>125</v>
      </c>
      <c r="AN3" s="226" t="s">
        <v>8</v>
      </c>
      <c r="AO3" s="226" t="s">
        <v>128</v>
      </c>
      <c r="AP3" s="225" t="s">
        <v>9</v>
      </c>
      <c r="AQ3" s="225" t="s">
        <v>132</v>
      </c>
      <c r="AR3" s="225" t="s">
        <v>10</v>
      </c>
      <c r="AS3" s="224" t="s">
        <v>133</v>
      </c>
      <c r="AT3" s="224" t="s">
        <v>11</v>
      </c>
      <c r="AU3" s="224" t="s">
        <v>136</v>
      </c>
      <c r="AV3" s="224" t="s">
        <v>12</v>
      </c>
      <c r="AW3" s="224" t="s">
        <v>137</v>
      </c>
      <c r="AX3" s="224" t="s">
        <v>142</v>
      </c>
      <c r="AY3" s="227" t="s">
        <v>143</v>
      </c>
      <c r="AZ3" s="228" t="s">
        <v>148</v>
      </c>
      <c r="BA3" s="229" t="s">
        <v>154</v>
      </c>
      <c r="BB3" s="228" t="s">
        <v>13</v>
      </c>
      <c r="BC3" s="228" t="s">
        <v>166</v>
      </c>
      <c r="BD3" s="228" t="s">
        <v>171</v>
      </c>
      <c r="BE3" s="224" t="s">
        <v>172</v>
      </c>
      <c r="BF3" s="228" t="s">
        <v>176</v>
      </c>
      <c r="BG3" s="228" t="s">
        <v>179</v>
      </c>
      <c r="BH3" s="228" t="s">
        <v>182</v>
      </c>
      <c r="BI3" s="228" t="s">
        <v>184</v>
      </c>
      <c r="BJ3" s="228" t="s">
        <v>188</v>
      </c>
      <c r="BK3" s="228" t="s">
        <v>189</v>
      </c>
      <c r="BL3" s="228" t="s">
        <v>193</v>
      </c>
      <c r="BM3" s="228" t="s">
        <v>195</v>
      </c>
      <c r="BN3" s="228" t="s">
        <v>197</v>
      </c>
      <c r="BO3" s="228" t="s">
        <v>200</v>
      </c>
      <c r="BP3" s="230" t="s">
        <v>203</v>
      </c>
      <c r="BQ3" s="199"/>
      <c r="BR3" s="199"/>
      <c r="BS3" s="230" t="s">
        <v>205</v>
      </c>
      <c r="BT3" s="230"/>
      <c r="BU3" s="199"/>
      <c r="BV3" s="231"/>
      <c r="BW3" s="91" t="s">
        <v>14</v>
      </c>
      <c r="BY3" s="528"/>
    </row>
    <row r="4" spans="1:77" ht="15.95" customHeight="1">
      <c r="A4" s="30">
        <v>1</v>
      </c>
      <c r="B4" s="35" t="s">
        <v>70</v>
      </c>
      <c r="C4" s="41"/>
      <c r="D4" s="42">
        <v>6</v>
      </c>
      <c r="E4" s="29">
        <v>5</v>
      </c>
      <c r="F4" s="42"/>
      <c r="G4" s="29">
        <v>13</v>
      </c>
      <c r="H4" s="29"/>
      <c r="I4" s="29">
        <v>6</v>
      </c>
      <c r="J4" s="29"/>
      <c r="K4" s="29"/>
      <c r="L4" s="29">
        <v>25.5</v>
      </c>
      <c r="M4" s="29">
        <v>25.5</v>
      </c>
      <c r="N4" s="29">
        <v>12</v>
      </c>
      <c r="O4" s="70"/>
      <c r="P4" s="70"/>
      <c r="Q4" s="29">
        <v>26</v>
      </c>
      <c r="R4" s="29"/>
      <c r="S4" s="34"/>
      <c r="T4" s="29">
        <v>22.5</v>
      </c>
      <c r="U4" s="34"/>
      <c r="V4" s="34"/>
      <c r="W4" s="34"/>
      <c r="X4" s="34"/>
      <c r="Y4" s="34"/>
      <c r="Z4" s="60"/>
      <c r="AA4" s="232"/>
      <c r="AB4" s="103"/>
      <c r="AC4" s="16"/>
      <c r="AD4" s="16"/>
      <c r="AE4" s="16"/>
      <c r="AF4" s="16"/>
      <c r="AG4" s="103"/>
      <c r="AH4" s="16">
        <v>500</v>
      </c>
      <c r="AI4" s="50"/>
      <c r="AJ4" s="50">
        <v>62</v>
      </c>
      <c r="AK4" s="50">
        <v>36</v>
      </c>
      <c r="AL4" s="50">
        <v>80</v>
      </c>
      <c r="AM4" s="50">
        <v>38.5</v>
      </c>
      <c r="AN4" s="47"/>
      <c r="AO4" s="47"/>
      <c r="AP4" s="59"/>
      <c r="AQ4" s="59"/>
      <c r="AR4" s="51">
        <v>52.5</v>
      </c>
      <c r="AS4" s="1">
        <v>59.5</v>
      </c>
      <c r="AT4" s="1">
        <v>78</v>
      </c>
      <c r="AU4" s="1">
        <v>60</v>
      </c>
      <c r="AV4" s="1"/>
      <c r="AW4" s="1"/>
      <c r="AX4" s="1">
        <v>27</v>
      </c>
      <c r="AY4" s="71">
        <v>28</v>
      </c>
      <c r="AZ4" s="71">
        <v>66</v>
      </c>
      <c r="BA4" s="71">
        <v>15</v>
      </c>
      <c r="BB4" s="59"/>
      <c r="BC4" s="59"/>
      <c r="BD4" s="74">
        <v>92</v>
      </c>
      <c r="BE4" s="68">
        <v>60</v>
      </c>
      <c r="BF4" s="71"/>
      <c r="BG4" s="71"/>
      <c r="BH4" s="71">
        <v>48</v>
      </c>
      <c r="BI4" s="71">
        <v>10.5</v>
      </c>
      <c r="BJ4" s="71">
        <v>144</v>
      </c>
      <c r="BK4" s="71">
        <v>30</v>
      </c>
      <c r="BL4" s="74">
        <v>156</v>
      </c>
      <c r="BM4" s="74">
        <v>17.5</v>
      </c>
      <c r="BN4" s="70"/>
      <c r="BO4" s="71">
        <v>60.5</v>
      </c>
      <c r="BP4" s="74">
        <v>32</v>
      </c>
      <c r="BQ4" s="70"/>
      <c r="BR4" s="70"/>
      <c r="BS4" s="74">
        <v>54</v>
      </c>
      <c r="BT4" s="74"/>
      <c r="BU4" s="70"/>
      <c r="BV4" s="81"/>
      <c r="BW4" s="96">
        <f>C4+D4+E4+F4+G4+H4+I4+J4+K4+L4+M4+N4+Q4+R4+S4+T4+U4+V4+W4+X4+Y4+Z4+AA4+AB4+AC4+AD4+AE4+AF4+AG4+AH4+AI4+AJ4+AK4+AL4+AM4+AN4+AO4+AP4+AQ4+AR4+AS4+AT4+AU4+AV4+AW4+AX4+AY4+AZ4+BA4+BB4+BC4+BD4+BE4+BF4+BG4+BH4+BI4+BJ4+BK4+BL4+BM4+BN4+BO4+BP4+BS4</f>
        <v>1948.5</v>
      </c>
      <c r="BY4" s="528"/>
    </row>
    <row r="5" spans="1:77" ht="15.95" customHeight="1">
      <c r="A5" s="30">
        <v>2</v>
      </c>
      <c r="B5" s="22" t="s">
        <v>53</v>
      </c>
      <c r="C5" s="23">
        <v>20</v>
      </c>
      <c r="D5" s="18">
        <v>0</v>
      </c>
      <c r="E5" s="1">
        <v>20</v>
      </c>
      <c r="F5" s="18"/>
      <c r="G5" s="1"/>
      <c r="H5" s="1"/>
      <c r="I5" s="1"/>
      <c r="J5" s="1"/>
      <c r="K5" s="1">
        <v>14</v>
      </c>
      <c r="L5" s="1">
        <v>22.5</v>
      </c>
      <c r="M5" s="1">
        <v>19.5</v>
      </c>
      <c r="N5" s="1">
        <v>22</v>
      </c>
      <c r="O5" s="70"/>
      <c r="P5" s="70"/>
      <c r="Q5" s="1">
        <v>33</v>
      </c>
      <c r="R5" s="1"/>
      <c r="S5" s="2"/>
      <c r="T5" s="1"/>
      <c r="U5" s="2"/>
      <c r="V5" s="2"/>
      <c r="W5" s="2"/>
      <c r="X5" s="2"/>
      <c r="Y5" s="2"/>
      <c r="Z5" s="24"/>
      <c r="AA5" s="25"/>
      <c r="AB5" s="2"/>
      <c r="AC5" s="4"/>
      <c r="AD5" s="1"/>
      <c r="AE5" s="1"/>
      <c r="AF5" s="1"/>
      <c r="AG5" s="2"/>
      <c r="AH5" s="2"/>
      <c r="AI5" s="2"/>
      <c r="AJ5" s="2"/>
      <c r="AK5" s="2"/>
      <c r="AL5" s="2"/>
      <c r="AM5" s="47"/>
      <c r="AN5" s="47">
        <v>16</v>
      </c>
      <c r="AO5" s="47">
        <v>10</v>
      </c>
      <c r="AP5" s="51"/>
      <c r="AQ5" s="51"/>
      <c r="AR5" s="51">
        <v>70</v>
      </c>
      <c r="AS5" s="51">
        <v>10.5</v>
      </c>
      <c r="AT5" s="1"/>
      <c r="AU5" s="1"/>
      <c r="AV5" s="1">
        <v>62</v>
      </c>
      <c r="AW5" s="1">
        <v>51</v>
      </c>
      <c r="AX5" s="1">
        <v>76</v>
      </c>
      <c r="AY5" s="71">
        <v>14</v>
      </c>
      <c r="AZ5" s="71"/>
      <c r="BA5" s="71"/>
      <c r="BB5" s="71">
        <v>78</v>
      </c>
      <c r="BC5" s="71">
        <v>97.5</v>
      </c>
      <c r="BD5" s="87">
        <v>170</v>
      </c>
      <c r="BE5" s="1">
        <v>30</v>
      </c>
      <c r="BF5" s="71">
        <v>32</v>
      </c>
      <c r="BG5" s="71">
        <v>32.5</v>
      </c>
      <c r="BH5" s="70"/>
      <c r="BI5" s="70"/>
      <c r="BJ5" s="71"/>
      <c r="BK5" s="71"/>
      <c r="BL5" s="70"/>
      <c r="BM5" s="70"/>
      <c r="BN5" s="71">
        <v>42.5</v>
      </c>
      <c r="BO5" s="70"/>
      <c r="BP5" s="70"/>
      <c r="BQ5" s="70"/>
      <c r="BR5" s="70"/>
      <c r="BS5" s="70"/>
      <c r="BT5" s="70"/>
      <c r="BU5" s="70"/>
      <c r="BV5" s="81"/>
      <c r="BW5" s="96">
        <f t="shared" ref="BW5:BW53" si="0">C5+D5+E5+F5+G5+H5+I5+J5+K5+L5+M5+N5+Q5+R5+S5+T5+U5+V5+W5+X5+Y5+Z5+AA5+AB5+AC5+AD5+AE5+AF5+AG5+AH5+AI5+AJ5+AK5+AL5+AM5+AN5+AO5+AP5+AQ5+AR5+AS5+AT5+AU5+AV5+AW5+AX5+AY5+AZ5+BA5+BB5+BC5+BD5+BE5+BF5+BG5+BH5+BI5+BJ5+BK5+BL5+BM5+BN5+BO5+BP5+BS5</f>
        <v>943</v>
      </c>
    </row>
    <row r="6" spans="1:77" ht="15.95" customHeight="1">
      <c r="A6" s="30">
        <v>3</v>
      </c>
      <c r="B6" s="22" t="s">
        <v>62</v>
      </c>
      <c r="C6" s="25"/>
      <c r="D6" s="18">
        <v>20</v>
      </c>
      <c r="E6" s="1">
        <v>15</v>
      </c>
      <c r="F6" s="18"/>
      <c r="G6" s="1"/>
      <c r="H6" s="1">
        <v>20</v>
      </c>
      <c r="I6" s="1"/>
      <c r="J6" s="1"/>
      <c r="K6" s="1">
        <v>30</v>
      </c>
      <c r="L6" s="1">
        <v>19.5</v>
      </c>
      <c r="M6" s="1">
        <v>13.5</v>
      </c>
      <c r="N6" s="1">
        <v>40</v>
      </c>
      <c r="O6" s="70"/>
      <c r="P6" s="70"/>
      <c r="Q6" s="1">
        <v>45</v>
      </c>
      <c r="R6" s="1"/>
      <c r="S6" s="1">
        <v>19.5</v>
      </c>
      <c r="T6" s="1">
        <v>18</v>
      </c>
      <c r="U6" s="1">
        <v>8</v>
      </c>
      <c r="V6" s="2"/>
      <c r="W6" s="2"/>
      <c r="X6" s="2"/>
      <c r="Y6" s="2"/>
      <c r="Z6" s="24"/>
      <c r="AA6" s="25"/>
      <c r="AB6" s="2"/>
      <c r="AC6" s="2"/>
      <c r="AD6" s="59"/>
      <c r="AE6" s="59"/>
      <c r="AF6" s="59"/>
      <c r="AG6" s="59"/>
      <c r="AH6" s="59"/>
      <c r="AI6" s="59"/>
      <c r="AJ6" s="59"/>
      <c r="AK6" s="59"/>
      <c r="AL6" s="59"/>
      <c r="AM6" s="47"/>
      <c r="AN6" s="47">
        <v>64</v>
      </c>
      <c r="AO6" s="51">
        <v>20</v>
      </c>
      <c r="AP6" s="51">
        <v>90</v>
      </c>
      <c r="AQ6" s="51">
        <v>7.5</v>
      </c>
      <c r="AR6" s="51"/>
      <c r="AS6" s="51"/>
      <c r="AT6" s="1"/>
      <c r="AU6" s="1"/>
      <c r="AV6" s="1"/>
      <c r="AW6" s="1"/>
      <c r="AX6" s="1"/>
      <c r="AY6" s="59"/>
      <c r="AZ6" s="71">
        <v>56</v>
      </c>
      <c r="BA6" s="71">
        <v>3</v>
      </c>
      <c r="BB6" s="59"/>
      <c r="BC6" s="71">
        <v>57</v>
      </c>
      <c r="BD6" s="71">
        <v>58</v>
      </c>
      <c r="BE6" s="74">
        <v>21</v>
      </c>
      <c r="BF6" s="71">
        <v>88</v>
      </c>
      <c r="BG6" s="71">
        <v>27.5</v>
      </c>
      <c r="BH6" s="70"/>
      <c r="BI6" s="70"/>
      <c r="BJ6" s="71"/>
      <c r="BK6" s="71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81"/>
      <c r="BW6" s="96">
        <f t="shared" si="0"/>
        <v>740.5</v>
      </c>
    </row>
    <row r="7" spans="1:77" ht="15.95" customHeight="1">
      <c r="A7" s="30">
        <v>4</v>
      </c>
      <c r="B7" s="37" t="s">
        <v>57</v>
      </c>
      <c r="C7" s="23">
        <v>9</v>
      </c>
      <c r="D7" s="18">
        <v>4</v>
      </c>
      <c r="E7" s="2"/>
      <c r="F7" s="18">
        <v>12</v>
      </c>
      <c r="G7" s="1"/>
      <c r="H7" s="1">
        <v>15</v>
      </c>
      <c r="I7" s="1"/>
      <c r="J7" s="1"/>
      <c r="K7" s="1">
        <v>40</v>
      </c>
      <c r="L7" s="1">
        <v>16.5</v>
      </c>
      <c r="M7" s="1">
        <v>22.5</v>
      </c>
      <c r="N7" s="1">
        <v>24</v>
      </c>
      <c r="O7" s="70"/>
      <c r="P7" s="70"/>
      <c r="Q7" s="1">
        <v>60</v>
      </c>
      <c r="R7" s="1"/>
      <c r="S7" s="1"/>
      <c r="T7" s="1"/>
      <c r="U7" s="2"/>
      <c r="V7" s="2"/>
      <c r="W7" s="2"/>
      <c r="X7" s="2"/>
      <c r="Y7" s="2"/>
      <c r="Z7" s="24"/>
      <c r="AA7" s="25"/>
      <c r="AB7" s="2"/>
      <c r="AC7" s="2"/>
      <c r="AD7" s="59"/>
      <c r="AE7" s="1"/>
      <c r="AF7" s="1"/>
      <c r="AG7" s="59"/>
      <c r="AH7" s="59"/>
      <c r="AI7" s="59"/>
      <c r="AJ7" s="59"/>
      <c r="AK7" s="59"/>
      <c r="AL7" s="59"/>
      <c r="AM7" s="47"/>
      <c r="AN7" s="47">
        <v>54</v>
      </c>
      <c r="AO7" s="47">
        <v>5</v>
      </c>
      <c r="AP7" s="51">
        <v>40</v>
      </c>
      <c r="AQ7" s="51">
        <v>42.5</v>
      </c>
      <c r="AR7" s="51"/>
      <c r="AS7" s="51"/>
      <c r="AT7" s="1"/>
      <c r="AU7" s="1"/>
      <c r="AV7" s="1"/>
      <c r="AW7" s="1"/>
      <c r="AX7" s="1"/>
      <c r="AY7" s="59"/>
      <c r="AZ7" s="71">
        <v>64</v>
      </c>
      <c r="BA7" s="71"/>
      <c r="BB7" s="59"/>
      <c r="BC7" s="71">
        <v>76.5</v>
      </c>
      <c r="BD7" s="71">
        <v>34</v>
      </c>
      <c r="BE7" s="74">
        <v>51</v>
      </c>
      <c r="BF7" s="71">
        <v>40</v>
      </c>
      <c r="BG7" s="71">
        <v>12.5</v>
      </c>
      <c r="BH7" s="70"/>
      <c r="BI7" s="70"/>
      <c r="BJ7" s="71">
        <v>72</v>
      </c>
      <c r="BK7" s="71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81"/>
      <c r="BW7" s="96">
        <f t="shared" si="0"/>
        <v>694.5</v>
      </c>
    </row>
    <row r="8" spans="1:77" ht="15.95" customHeight="1">
      <c r="A8" s="30">
        <v>5</v>
      </c>
      <c r="B8" s="35" t="s">
        <v>110</v>
      </c>
      <c r="C8" s="40"/>
      <c r="D8" s="33"/>
      <c r="E8" s="32"/>
      <c r="F8" s="4"/>
      <c r="G8" s="4"/>
      <c r="H8" s="4"/>
      <c r="I8" s="1">
        <v>8</v>
      </c>
      <c r="J8" s="1">
        <v>8</v>
      </c>
      <c r="K8" s="1">
        <v>12</v>
      </c>
      <c r="L8" s="68">
        <v>15</v>
      </c>
      <c r="M8" s="68"/>
      <c r="N8" s="68">
        <v>30</v>
      </c>
      <c r="O8" s="70"/>
      <c r="P8" s="70"/>
      <c r="Q8" s="68">
        <v>21</v>
      </c>
      <c r="R8" s="68">
        <v>11</v>
      </c>
      <c r="S8" s="68"/>
      <c r="T8" s="68"/>
      <c r="U8" s="59"/>
      <c r="V8" s="59"/>
      <c r="W8" s="59"/>
      <c r="X8" s="59"/>
      <c r="Y8" s="59"/>
      <c r="Z8" s="61"/>
      <c r="AA8" s="92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47"/>
      <c r="AN8" s="47">
        <v>22</v>
      </c>
      <c r="AO8" s="47">
        <v>27.5</v>
      </c>
      <c r="AP8" s="51">
        <v>16</v>
      </c>
      <c r="AQ8" s="51">
        <v>30</v>
      </c>
      <c r="AR8" s="59"/>
      <c r="AS8" s="59"/>
      <c r="AT8" s="1"/>
      <c r="AU8" s="1"/>
      <c r="AV8" s="1"/>
      <c r="AW8" s="1"/>
      <c r="AX8" s="1"/>
      <c r="AY8" s="59"/>
      <c r="AZ8" s="71">
        <v>30</v>
      </c>
      <c r="BA8" s="71">
        <v>27</v>
      </c>
      <c r="BB8" s="59"/>
      <c r="BC8" s="71">
        <v>29.5</v>
      </c>
      <c r="BD8" s="71">
        <v>14</v>
      </c>
      <c r="BE8" s="59"/>
      <c r="BF8" s="71"/>
      <c r="BG8" s="71"/>
      <c r="BH8" s="70"/>
      <c r="BI8" s="70"/>
      <c r="BJ8" s="71"/>
      <c r="BK8" s="71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81"/>
      <c r="BW8" s="96">
        <f t="shared" si="0"/>
        <v>301</v>
      </c>
    </row>
    <row r="9" spans="1:77" ht="15.95" customHeight="1">
      <c r="A9" s="30">
        <v>6</v>
      </c>
      <c r="B9" s="22" t="s">
        <v>63</v>
      </c>
      <c r="C9" s="25"/>
      <c r="D9" s="18">
        <v>15</v>
      </c>
      <c r="E9" s="1">
        <v>4</v>
      </c>
      <c r="F9" s="18"/>
      <c r="G9" s="1">
        <v>10</v>
      </c>
      <c r="H9" s="1">
        <v>0</v>
      </c>
      <c r="I9" s="1"/>
      <c r="J9" s="1">
        <v>12</v>
      </c>
      <c r="K9" s="1">
        <v>22</v>
      </c>
      <c r="L9" s="1">
        <v>13.5</v>
      </c>
      <c r="M9" s="1"/>
      <c r="N9" s="1">
        <v>20</v>
      </c>
      <c r="O9" s="70"/>
      <c r="P9" s="70"/>
      <c r="Q9" s="1">
        <v>9</v>
      </c>
      <c r="R9" s="1"/>
      <c r="S9" s="1"/>
      <c r="T9" s="1"/>
      <c r="U9" s="2"/>
      <c r="V9" s="2"/>
      <c r="W9" s="2"/>
      <c r="X9" s="2"/>
      <c r="Y9" s="2"/>
      <c r="Z9" s="24"/>
      <c r="AA9" s="25"/>
      <c r="AB9" s="2"/>
      <c r="AC9" s="2"/>
      <c r="AD9" s="59"/>
      <c r="AE9" s="59"/>
      <c r="AF9" s="59"/>
      <c r="AG9" s="59"/>
      <c r="AH9" s="59"/>
      <c r="AI9" s="59"/>
      <c r="AJ9" s="59"/>
      <c r="AK9" s="59"/>
      <c r="AL9" s="59"/>
      <c r="AM9" s="47"/>
      <c r="AN9" s="47"/>
      <c r="AO9" s="47"/>
      <c r="AP9" s="51"/>
      <c r="AQ9" s="51"/>
      <c r="AR9" s="59"/>
      <c r="AS9" s="59"/>
      <c r="AT9" s="1"/>
      <c r="AU9" s="1"/>
      <c r="AV9" s="1">
        <v>24</v>
      </c>
      <c r="AW9" s="1"/>
      <c r="AX9" s="1"/>
      <c r="AY9" s="59"/>
      <c r="AZ9" s="71"/>
      <c r="BA9" s="71"/>
      <c r="BB9" s="59"/>
      <c r="BC9" s="71"/>
      <c r="BD9" s="71">
        <v>58</v>
      </c>
      <c r="BE9" s="59"/>
      <c r="BF9" s="71">
        <v>60</v>
      </c>
      <c r="BG9" s="71"/>
      <c r="BH9" s="70"/>
      <c r="BI9" s="70"/>
      <c r="BJ9" s="71">
        <v>28</v>
      </c>
      <c r="BK9" s="71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81"/>
      <c r="BW9" s="96">
        <f t="shared" si="0"/>
        <v>275.5</v>
      </c>
    </row>
    <row r="10" spans="1:77" ht="15.95" customHeight="1">
      <c r="A10" s="30">
        <v>7</v>
      </c>
      <c r="B10" s="22" t="s">
        <v>78</v>
      </c>
      <c r="C10" s="25"/>
      <c r="D10" s="18">
        <v>0</v>
      </c>
      <c r="E10" s="1">
        <v>3</v>
      </c>
      <c r="F10" s="18">
        <v>4</v>
      </c>
      <c r="G10" s="1"/>
      <c r="H10" s="1">
        <v>3</v>
      </c>
      <c r="I10" s="1">
        <v>17</v>
      </c>
      <c r="J10" s="1"/>
      <c r="K10" s="1">
        <v>6</v>
      </c>
      <c r="L10" s="1">
        <v>9</v>
      </c>
      <c r="M10" s="1"/>
      <c r="N10" s="1">
        <v>8</v>
      </c>
      <c r="O10" s="70"/>
      <c r="P10" s="70"/>
      <c r="Q10" s="1"/>
      <c r="R10" s="1"/>
      <c r="S10" s="1"/>
      <c r="T10" s="1"/>
      <c r="U10" s="2"/>
      <c r="V10" s="2"/>
      <c r="W10" s="2"/>
      <c r="X10" s="2"/>
      <c r="Y10" s="2"/>
      <c r="Z10" s="24"/>
      <c r="AA10" s="25"/>
      <c r="AB10" s="2"/>
      <c r="AC10" s="2"/>
      <c r="AD10" s="59"/>
      <c r="AE10" s="59"/>
      <c r="AF10" s="59"/>
      <c r="AG10" s="59"/>
      <c r="AH10" s="59"/>
      <c r="AI10" s="59"/>
      <c r="AJ10" s="59"/>
      <c r="AK10" s="59"/>
      <c r="AL10" s="59"/>
      <c r="AM10" s="47"/>
      <c r="AN10" s="47">
        <v>14</v>
      </c>
      <c r="AO10" s="47"/>
      <c r="AP10" s="51">
        <v>54</v>
      </c>
      <c r="AQ10" s="51">
        <v>32.5</v>
      </c>
      <c r="AR10" s="59"/>
      <c r="AS10" s="59"/>
      <c r="AT10" s="1"/>
      <c r="AU10" s="1"/>
      <c r="AV10" s="1"/>
      <c r="AW10" s="1"/>
      <c r="AX10" s="1"/>
      <c r="AY10" s="59"/>
      <c r="AZ10" s="71"/>
      <c r="BA10" s="71"/>
      <c r="BB10" s="71">
        <v>9</v>
      </c>
      <c r="BC10" s="71">
        <v>52</v>
      </c>
      <c r="BD10" s="71">
        <v>16</v>
      </c>
      <c r="BE10" s="59"/>
      <c r="BF10" s="71">
        <v>42</v>
      </c>
      <c r="BG10" s="71"/>
      <c r="BH10" s="70"/>
      <c r="BI10" s="70"/>
      <c r="BJ10" s="71"/>
      <c r="BK10" s="71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81"/>
      <c r="BW10" s="96">
        <f t="shared" si="0"/>
        <v>269.5</v>
      </c>
    </row>
    <row r="11" spans="1:77" ht="15.95" customHeight="1">
      <c r="A11" s="30">
        <v>8</v>
      </c>
      <c r="B11" s="38" t="s">
        <v>73</v>
      </c>
      <c r="C11" s="25"/>
      <c r="D11" s="18">
        <v>0</v>
      </c>
      <c r="E11" s="1">
        <v>13</v>
      </c>
      <c r="F11" s="18">
        <v>7</v>
      </c>
      <c r="G11" s="2"/>
      <c r="H11" s="1">
        <v>0</v>
      </c>
      <c r="I11" s="1">
        <v>7</v>
      </c>
      <c r="J11" s="1">
        <v>6</v>
      </c>
      <c r="K11" s="1">
        <v>0</v>
      </c>
      <c r="L11" s="1"/>
      <c r="M11" s="1">
        <v>30</v>
      </c>
      <c r="N11" s="1">
        <v>26</v>
      </c>
      <c r="O11" s="70"/>
      <c r="P11" s="70"/>
      <c r="Q11" s="1">
        <v>51</v>
      </c>
      <c r="R11" s="1"/>
      <c r="S11" s="1"/>
      <c r="T11" s="1"/>
      <c r="U11" s="2"/>
      <c r="V11" s="2"/>
      <c r="W11" s="2"/>
      <c r="X11" s="2"/>
      <c r="Y11" s="2"/>
      <c r="Z11" s="24"/>
      <c r="AA11" s="25"/>
      <c r="AB11" s="2"/>
      <c r="AC11" s="2"/>
      <c r="AD11" s="59"/>
      <c r="AE11" s="18"/>
      <c r="AF11" s="59"/>
      <c r="AG11" s="59"/>
      <c r="AH11" s="59"/>
      <c r="AI11" s="59"/>
      <c r="AJ11" s="59"/>
      <c r="AK11" s="59"/>
      <c r="AL11" s="59"/>
      <c r="AM11" s="47"/>
      <c r="AN11" s="47">
        <v>18</v>
      </c>
      <c r="AO11" s="47">
        <v>7.5</v>
      </c>
      <c r="AP11" s="51">
        <v>18</v>
      </c>
      <c r="AQ11" s="51">
        <v>10</v>
      </c>
      <c r="AR11" s="59"/>
      <c r="AS11" s="59"/>
      <c r="AT11" s="1"/>
      <c r="AU11" s="1"/>
      <c r="AV11" s="1"/>
      <c r="AW11" s="1"/>
      <c r="AX11" s="1"/>
      <c r="AY11" s="59"/>
      <c r="AZ11" s="71"/>
      <c r="BA11" s="71"/>
      <c r="BB11" s="59"/>
      <c r="BC11" s="71">
        <v>16</v>
      </c>
      <c r="BD11" s="71">
        <v>10</v>
      </c>
      <c r="BE11" s="71">
        <v>12</v>
      </c>
      <c r="BF11" s="71">
        <v>2</v>
      </c>
      <c r="BG11" s="71"/>
      <c r="BH11" s="70"/>
      <c r="BI11" s="70"/>
      <c r="BJ11" s="71">
        <v>20</v>
      </c>
      <c r="BK11" s="71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81"/>
      <c r="BW11" s="96">
        <f t="shared" si="0"/>
        <v>253.5</v>
      </c>
    </row>
    <row r="12" spans="1:77" ht="15.95" customHeight="1">
      <c r="A12" s="30">
        <v>9</v>
      </c>
      <c r="B12" s="22" t="s">
        <v>66</v>
      </c>
      <c r="C12" s="25"/>
      <c r="D12" s="18">
        <v>11</v>
      </c>
      <c r="E12" s="1">
        <v>17</v>
      </c>
      <c r="F12" s="18"/>
      <c r="G12" s="1">
        <v>0</v>
      </c>
      <c r="H12" s="1">
        <v>11</v>
      </c>
      <c r="I12" s="1"/>
      <c r="J12" s="1">
        <v>20</v>
      </c>
      <c r="K12" s="1">
        <v>26</v>
      </c>
      <c r="L12" s="1">
        <v>30</v>
      </c>
      <c r="M12" s="68">
        <v>18</v>
      </c>
      <c r="N12" s="68">
        <v>16</v>
      </c>
      <c r="O12" s="70"/>
      <c r="P12" s="70"/>
      <c r="Q12" s="1">
        <v>36</v>
      </c>
      <c r="R12" s="1"/>
      <c r="S12" s="1"/>
      <c r="T12" s="1"/>
      <c r="U12" s="2"/>
      <c r="V12" s="2"/>
      <c r="W12" s="2"/>
      <c r="X12" s="2"/>
      <c r="Y12" s="2"/>
      <c r="Z12" s="24"/>
      <c r="AA12" s="25"/>
      <c r="AB12" s="2"/>
      <c r="AC12" s="2"/>
      <c r="AD12" s="59"/>
      <c r="AE12" s="59"/>
      <c r="AF12" s="59"/>
      <c r="AG12" s="59"/>
      <c r="AH12" s="59"/>
      <c r="AI12" s="59"/>
      <c r="AJ12" s="59"/>
      <c r="AK12" s="59"/>
      <c r="AL12" s="59"/>
      <c r="AM12" s="47"/>
      <c r="AN12" s="47"/>
      <c r="AO12" s="47"/>
      <c r="AP12" s="51"/>
      <c r="AQ12" s="51"/>
      <c r="AR12" s="59"/>
      <c r="AS12" s="59"/>
      <c r="AT12" s="1"/>
      <c r="AU12" s="1"/>
      <c r="AV12" s="1">
        <v>22</v>
      </c>
      <c r="AW12" s="1">
        <v>6</v>
      </c>
      <c r="AX12" s="1"/>
      <c r="AY12" s="59"/>
      <c r="AZ12" s="71"/>
      <c r="BA12" s="71"/>
      <c r="BB12" s="59"/>
      <c r="BC12" s="71"/>
      <c r="BD12" s="59"/>
      <c r="BE12" s="59"/>
      <c r="BF12" s="71"/>
      <c r="BG12" s="71"/>
      <c r="BH12" s="70"/>
      <c r="BI12" s="70"/>
      <c r="BJ12" s="71"/>
      <c r="BK12" s="71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81"/>
      <c r="BW12" s="96">
        <f t="shared" si="0"/>
        <v>213</v>
      </c>
    </row>
    <row r="13" spans="1:77" ht="15.95" customHeight="1">
      <c r="A13" s="30">
        <v>10</v>
      </c>
      <c r="B13" s="22" t="s">
        <v>54</v>
      </c>
      <c r="C13" s="23">
        <v>17</v>
      </c>
      <c r="D13" s="18">
        <v>0</v>
      </c>
      <c r="E13" s="1">
        <v>12</v>
      </c>
      <c r="F13" s="18">
        <v>5</v>
      </c>
      <c r="G13" s="1">
        <v>7</v>
      </c>
      <c r="H13" s="1"/>
      <c r="I13" s="1">
        <v>0</v>
      </c>
      <c r="J13" s="1">
        <v>10</v>
      </c>
      <c r="K13" s="1">
        <v>0</v>
      </c>
      <c r="L13" s="1"/>
      <c r="M13" s="1">
        <v>6</v>
      </c>
      <c r="N13" s="1">
        <v>6</v>
      </c>
      <c r="O13" s="70"/>
      <c r="P13" s="70"/>
      <c r="Q13" s="1"/>
      <c r="R13" s="1"/>
      <c r="S13" s="1">
        <v>12</v>
      </c>
      <c r="T13" s="1"/>
      <c r="U13" s="1">
        <v>5</v>
      </c>
      <c r="V13" s="2"/>
      <c r="W13" s="2"/>
      <c r="X13" s="2"/>
      <c r="Y13" s="2"/>
      <c r="Z13" s="24"/>
      <c r="AA13" s="25"/>
      <c r="AB13" s="2"/>
      <c r="AC13" s="4"/>
      <c r="AD13" s="4"/>
      <c r="AE13" s="1"/>
      <c r="AF13" s="1"/>
      <c r="AG13" s="59"/>
      <c r="AH13" s="59"/>
      <c r="AI13" s="59"/>
      <c r="AJ13" s="59"/>
      <c r="AK13" s="59"/>
      <c r="AL13" s="59"/>
      <c r="AM13" s="47"/>
      <c r="AN13" s="47">
        <v>22</v>
      </c>
      <c r="AO13" s="47"/>
      <c r="AP13" s="51">
        <v>4</v>
      </c>
      <c r="AQ13" s="51">
        <v>2.5</v>
      </c>
      <c r="AR13" s="59"/>
      <c r="AS13" s="59"/>
      <c r="AT13" s="1"/>
      <c r="AU13" s="1"/>
      <c r="AV13" s="1"/>
      <c r="AW13" s="1"/>
      <c r="AX13" s="1"/>
      <c r="AY13" s="59"/>
      <c r="AZ13" s="59"/>
      <c r="BA13" s="59"/>
      <c r="BB13" s="59"/>
      <c r="BC13" s="71"/>
      <c r="BD13" s="71">
        <v>12</v>
      </c>
      <c r="BE13" s="59"/>
      <c r="BF13" s="71">
        <v>62</v>
      </c>
      <c r="BG13" s="71"/>
      <c r="BH13" s="70"/>
      <c r="BI13" s="70"/>
      <c r="BJ13" s="71"/>
      <c r="BK13" s="71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81"/>
      <c r="BW13" s="96">
        <f t="shared" si="0"/>
        <v>182.5</v>
      </c>
    </row>
    <row r="14" spans="1:77" ht="15.95" customHeight="1">
      <c r="A14" s="30">
        <v>11</v>
      </c>
      <c r="B14" s="35" t="s">
        <v>68</v>
      </c>
      <c r="C14" s="25"/>
      <c r="D14" s="18">
        <v>9</v>
      </c>
      <c r="E14" s="2"/>
      <c r="F14" s="2"/>
      <c r="G14" s="1">
        <v>15</v>
      </c>
      <c r="H14" s="1">
        <v>12</v>
      </c>
      <c r="I14" s="1">
        <v>13</v>
      </c>
      <c r="J14" s="1">
        <v>11</v>
      </c>
      <c r="K14" s="1">
        <v>0</v>
      </c>
      <c r="L14" s="1">
        <v>4.5</v>
      </c>
      <c r="M14" s="1"/>
      <c r="N14" s="1"/>
      <c r="O14" s="70"/>
      <c r="P14" s="70"/>
      <c r="Q14" s="1"/>
      <c r="R14" s="1"/>
      <c r="S14" s="1">
        <v>3</v>
      </c>
      <c r="T14" s="1">
        <v>19.5</v>
      </c>
      <c r="U14" s="1">
        <v>10</v>
      </c>
      <c r="V14" s="2"/>
      <c r="W14" s="2"/>
      <c r="X14" s="2"/>
      <c r="Y14" s="2"/>
      <c r="Z14" s="24"/>
      <c r="AA14" s="25"/>
      <c r="AB14" s="2"/>
      <c r="AC14" s="2"/>
      <c r="AD14" s="59"/>
      <c r="AE14" s="59"/>
      <c r="AF14" s="59"/>
      <c r="AG14" s="59"/>
      <c r="AH14" s="59"/>
      <c r="AI14" s="59"/>
      <c r="AJ14" s="59"/>
      <c r="AK14" s="59"/>
      <c r="AL14" s="59"/>
      <c r="AM14" s="47"/>
      <c r="AN14" s="47">
        <v>6</v>
      </c>
      <c r="AO14" s="47"/>
      <c r="AP14" s="51">
        <v>14</v>
      </c>
      <c r="AQ14" s="51"/>
      <c r="AR14" s="59"/>
      <c r="AS14" s="59"/>
      <c r="AT14" s="1"/>
      <c r="AU14" s="1"/>
      <c r="AV14" s="1"/>
      <c r="AW14" s="1"/>
      <c r="AX14" s="1"/>
      <c r="AY14" s="59"/>
      <c r="AZ14" s="59"/>
      <c r="BA14" s="59"/>
      <c r="BB14" s="59"/>
      <c r="BC14" s="71"/>
      <c r="BD14" s="59"/>
      <c r="BE14" s="68"/>
      <c r="BF14" s="71">
        <v>42</v>
      </c>
      <c r="BG14" s="71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81"/>
      <c r="BW14" s="96">
        <f t="shared" si="0"/>
        <v>159</v>
      </c>
    </row>
    <row r="15" spans="1:77" ht="15.95" customHeight="1">
      <c r="A15" s="30">
        <v>12</v>
      </c>
      <c r="B15" s="22" t="s">
        <v>65</v>
      </c>
      <c r="C15" s="25"/>
      <c r="D15" s="18">
        <v>12</v>
      </c>
      <c r="E15" s="1">
        <v>7</v>
      </c>
      <c r="F15" s="18"/>
      <c r="G15" s="1"/>
      <c r="H15" s="1">
        <v>0</v>
      </c>
      <c r="I15" s="1">
        <v>20</v>
      </c>
      <c r="J15" s="1">
        <v>3</v>
      </c>
      <c r="K15" s="1">
        <v>0</v>
      </c>
      <c r="L15" s="1">
        <v>18</v>
      </c>
      <c r="M15" s="1"/>
      <c r="N15" s="1">
        <v>34</v>
      </c>
      <c r="O15" s="70"/>
      <c r="P15" s="70"/>
      <c r="Q15" s="1"/>
      <c r="R15" s="1"/>
      <c r="S15" s="1"/>
      <c r="T15" s="1">
        <v>15</v>
      </c>
      <c r="U15" s="1">
        <v>4</v>
      </c>
      <c r="V15" s="2"/>
      <c r="W15" s="2"/>
      <c r="X15" s="2"/>
      <c r="Y15" s="2"/>
      <c r="Z15" s="24"/>
      <c r="AA15" s="25"/>
      <c r="AB15" s="2"/>
      <c r="AC15" s="2"/>
      <c r="AD15" s="59"/>
      <c r="AE15" s="59"/>
      <c r="AF15" s="59"/>
      <c r="AG15" s="59"/>
      <c r="AH15" s="59"/>
      <c r="AI15" s="59"/>
      <c r="AJ15" s="59"/>
      <c r="AK15" s="59"/>
      <c r="AL15" s="59"/>
      <c r="AM15" s="47"/>
      <c r="AN15" s="47"/>
      <c r="AO15" s="47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71">
        <v>34</v>
      </c>
      <c r="BA15" s="71"/>
      <c r="BB15" s="59"/>
      <c r="BC15" s="71"/>
      <c r="BD15" s="59"/>
      <c r="BE15" s="59"/>
      <c r="BF15" s="71"/>
      <c r="BG15" s="71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81"/>
      <c r="BW15" s="96">
        <f t="shared" si="0"/>
        <v>147</v>
      </c>
    </row>
    <row r="16" spans="1:77" ht="15.95" customHeight="1">
      <c r="A16" s="30">
        <v>13</v>
      </c>
      <c r="B16" s="22" t="s">
        <v>56</v>
      </c>
      <c r="C16" s="23">
        <v>10</v>
      </c>
      <c r="D16" s="18"/>
      <c r="E16" s="1">
        <v>0</v>
      </c>
      <c r="F16" s="18">
        <v>17</v>
      </c>
      <c r="G16" s="1"/>
      <c r="H16" s="1"/>
      <c r="I16" s="1"/>
      <c r="J16" s="1"/>
      <c r="K16" s="1">
        <v>34</v>
      </c>
      <c r="L16" s="1">
        <v>12</v>
      </c>
      <c r="M16" s="1">
        <v>9</v>
      </c>
      <c r="N16" s="1"/>
      <c r="O16" s="70"/>
      <c r="P16" s="70"/>
      <c r="Q16" s="1"/>
      <c r="R16" s="1"/>
      <c r="S16" s="1"/>
      <c r="T16" s="1">
        <v>30</v>
      </c>
      <c r="U16" s="2"/>
      <c r="V16" s="2"/>
      <c r="W16" s="2"/>
      <c r="X16" s="2"/>
      <c r="Y16" s="2"/>
      <c r="Z16" s="24"/>
      <c r="AA16" s="25"/>
      <c r="AB16" s="2"/>
      <c r="AC16" s="2"/>
      <c r="AD16" s="59"/>
      <c r="AE16" s="59"/>
      <c r="AF16" s="59"/>
      <c r="AG16" s="59"/>
      <c r="AH16" s="59"/>
      <c r="AI16" s="59"/>
      <c r="AJ16" s="59"/>
      <c r="AK16" s="59"/>
      <c r="AL16" s="59"/>
      <c r="AM16" s="47"/>
      <c r="AN16" s="47"/>
      <c r="AO16" s="47"/>
      <c r="AP16" s="51"/>
      <c r="AQ16" s="51"/>
      <c r="AR16" s="59"/>
      <c r="AS16" s="59"/>
      <c r="AT16" s="1"/>
      <c r="AU16" s="1"/>
      <c r="AV16" s="1"/>
      <c r="AW16" s="1"/>
      <c r="AX16" s="1"/>
      <c r="AY16" s="59"/>
      <c r="AZ16" s="59"/>
      <c r="BA16" s="59"/>
      <c r="BB16" s="59"/>
      <c r="BC16" s="71"/>
      <c r="BD16" s="59"/>
      <c r="BE16" s="59"/>
      <c r="BF16" s="71"/>
      <c r="BG16" s="71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81"/>
      <c r="BW16" s="96">
        <f t="shared" si="0"/>
        <v>112</v>
      </c>
    </row>
    <row r="17" spans="1:75" ht="15.95" customHeight="1">
      <c r="A17" s="30">
        <v>14</v>
      </c>
      <c r="B17" s="22" t="s">
        <v>74</v>
      </c>
      <c r="C17" s="25"/>
      <c r="D17" s="18">
        <v>0</v>
      </c>
      <c r="E17" s="1">
        <v>2</v>
      </c>
      <c r="F17" s="18"/>
      <c r="G17" s="1">
        <v>9</v>
      </c>
      <c r="H17" s="1">
        <v>0</v>
      </c>
      <c r="I17" s="1"/>
      <c r="J17" s="1">
        <v>9</v>
      </c>
      <c r="K17" s="1">
        <v>0</v>
      </c>
      <c r="L17" s="1">
        <v>6</v>
      </c>
      <c r="M17" s="1">
        <v>7.5</v>
      </c>
      <c r="N17" s="1">
        <v>4</v>
      </c>
      <c r="O17" s="70"/>
      <c r="P17" s="70"/>
      <c r="Q17" s="1">
        <v>12</v>
      </c>
      <c r="R17" s="1"/>
      <c r="S17" s="2"/>
      <c r="T17" s="1">
        <v>13.5</v>
      </c>
      <c r="U17" s="2"/>
      <c r="V17" s="2"/>
      <c r="W17" s="2"/>
      <c r="X17" s="2"/>
      <c r="Y17" s="2"/>
      <c r="Z17" s="24"/>
      <c r="AA17" s="25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47"/>
      <c r="AN17" s="47"/>
      <c r="AO17" s="47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71">
        <v>20</v>
      </c>
      <c r="BD17" s="59"/>
      <c r="BE17" s="2"/>
      <c r="BF17" s="71">
        <v>28</v>
      </c>
      <c r="BG17" s="71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81"/>
      <c r="BW17" s="96">
        <f t="shared" si="0"/>
        <v>111</v>
      </c>
    </row>
    <row r="18" spans="1:75" ht="15.95" customHeight="1">
      <c r="A18" s="30">
        <v>15</v>
      </c>
      <c r="B18" s="35" t="s">
        <v>131</v>
      </c>
      <c r="C18" s="92"/>
      <c r="D18" s="59"/>
      <c r="E18" s="59"/>
      <c r="F18" s="59"/>
      <c r="G18" s="59"/>
      <c r="H18" s="59"/>
      <c r="I18" s="59"/>
      <c r="J18" s="59"/>
      <c r="K18" s="59"/>
      <c r="L18" s="68"/>
      <c r="M18" s="68"/>
      <c r="N18" s="68"/>
      <c r="O18" s="70"/>
      <c r="P18" s="70"/>
      <c r="Q18" s="68"/>
      <c r="R18" s="68"/>
      <c r="S18" s="59"/>
      <c r="T18" s="68"/>
      <c r="U18" s="59"/>
      <c r="V18" s="59"/>
      <c r="W18" s="59"/>
      <c r="X18" s="59"/>
      <c r="Y18" s="59"/>
      <c r="Z18" s="61"/>
      <c r="AA18" s="92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47"/>
      <c r="AN18" s="47">
        <v>26</v>
      </c>
      <c r="AO18" s="47">
        <v>15</v>
      </c>
      <c r="AP18" s="51"/>
      <c r="AQ18" s="51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71"/>
      <c r="BD18" s="71"/>
      <c r="BE18" s="59"/>
      <c r="BF18" s="71"/>
      <c r="BG18" s="71"/>
      <c r="BH18" s="70"/>
      <c r="BI18" s="70"/>
      <c r="BJ18" s="70"/>
      <c r="BK18" s="70"/>
      <c r="BL18" s="70"/>
      <c r="BM18" s="70"/>
      <c r="BN18" s="71">
        <v>52.5</v>
      </c>
      <c r="BO18" s="70"/>
      <c r="BP18" s="70"/>
      <c r="BQ18" s="70"/>
      <c r="BR18" s="70"/>
      <c r="BS18" s="70"/>
      <c r="BT18" s="70"/>
      <c r="BU18" s="70"/>
      <c r="BV18" s="81"/>
      <c r="BW18" s="96">
        <f t="shared" si="0"/>
        <v>93.5</v>
      </c>
    </row>
    <row r="19" spans="1:75" ht="15.95" customHeight="1">
      <c r="A19" s="30">
        <v>16</v>
      </c>
      <c r="B19" s="37" t="s">
        <v>55</v>
      </c>
      <c r="C19" s="23">
        <v>12</v>
      </c>
      <c r="D19" s="18"/>
      <c r="E19" s="2"/>
      <c r="F19" s="18">
        <v>20</v>
      </c>
      <c r="G19" s="1"/>
      <c r="H19" s="1"/>
      <c r="I19" s="1"/>
      <c r="J19" s="1">
        <v>17</v>
      </c>
      <c r="K19" s="1">
        <v>24</v>
      </c>
      <c r="L19" s="1"/>
      <c r="M19" s="1">
        <v>3</v>
      </c>
      <c r="N19" s="1"/>
      <c r="O19" s="70"/>
      <c r="P19" s="70"/>
      <c r="Q19" s="1">
        <v>3</v>
      </c>
      <c r="R19" s="1"/>
      <c r="S19" s="1"/>
      <c r="T19" s="1"/>
      <c r="U19" s="1">
        <v>11</v>
      </c>
      <c r="V19" s="2"/>
      <c r="W19" s="2"/>
      <c r="X19" s="2"/>
      <c r="Y19" s="2"/>
      <c r="Z19" s="24"/>
      <c r="AA19" s="25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47"/>
      <c r="AN19" s="47"/>
      <c r="AO19" s="47"/>
      <c r="AP19" s="51"/>
      <c r="AQ19" s="51"/>
      <c r="AR19" s="59"/>
      <c r="AS19" s="59"/>
      <c r="AT19" s="1"/>
      <c r="AU19" s="1"/>
      <c r="AV19" s="1"/>
      <c r="AW19" s="1"/>
      <c r="AX19" s="1"/>
      <c r="AY19" s="59"/>
      <c r="AZ19" s="59"/>
      <c r="BA19" s="59"/>
      <c r="BB19" s="59"/>
      <c r="BC19" s="71"/>
      <c r="BD19" s="59"/>
      <c r="BE19" s="2"/>
      <c r="BF19" s="71"/>
      <c r="BG19" s="71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81"/>
      <c r="BW19" s="96">
        <f t="shared" si="0"/>
        <v>90</v>
      </c>
    </row>
    <row r="20" spans="1:75" ht="15.95" customHeight="1">
      <c r="A20" s="30">
        <v>17</v>
      </c>
      <c r="B20" s="22" t="s">
        <v>71</v>
      </c>
      <c r="C20" s="25"/>
      <c r="D20" s="18">
        <v>3</v>
      </c>
      <c r="E20" s="1">
        <v>11</v>
      </c>
      <c r="F20" s="18"/>
      <c r="G20" s="1"/>
      <c r="H20" s="1"/>
      <c r="I20" s="1"/>
      <c r="J20" s="1"/>
      <c r="K20" s="1"/>
      <c r="L20" s="1"/>
      <c r="M20" s="1">
        <v>15</v>
      </c>
      <c r="N20" s="1"/>
      <c r="O20" s="70"/>
      <c r="P20" s="70"/>
      <c r="Q20" s="1"/>
      <c r="R20" s="1"/>
      <c r="S20" s="2"/>
      <c r="T20" s="1"/>
      <c r="U20" s="2"/>
      <c r="V20" s="2"/>
      <c r="W20" s="2"/>
      <c r="X20" s="2"/>
      <c r="Y20" s="2"/>
      <c r="Z20" s="24"/>
      <c r="AA20" s="25"/>
      <c r="AB20" s="2"/>
      <c r="AC20" s="2"/>
      <c r="AD20" s="59"/>
      <c r="AE20" s="59"/>
      <c r="AF20" s="59"/>
      <c r="AG20" s="59"/>
      <c r="AH20" s="59"/>
      <c r="AI20" s="59"/>
      <c r="AJ20" s="59"/>
      <c r="AK20" s="59"/>
      <c r="AL20" s="59"/>
      <c r="AM20" s="47"/>
      <c r="AN20" s="47"/>
      <c r="AO20" s="47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71"/>
      <c r="BD20" s="71"/>
      <c r="BE20" s="59"/>
      <c r="BF20" s="71">
        <v>44</v>
      </c>
      <c r="BG20" s="71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81"/>
      <c r="BW20" s="96">
        <f t="shared" si="0"/>
        <v>73</v>
      </c>
    </row>
    <row r="21" spans="1:75" ht="15.95" customHeight="1">
      <c r="A21" s="30">
        <v>18</v>
      </c>
      <c r="B21" s="22" t="s">
        <v>86</v>
      </c>
      <c r="C21" s="25"/>
      <c r="D21" s="2"/>
      <c r="E21" s="2"/>
      <c r="F21" s="2"/>
      <c r="G21" s="1">
        <v>8</v>
      </c>
      <c r="H21" s="1">
        <v>9</v>
      </c>
      <c r="I21" s="1">
        <v>12</v>
      </c>
      <c r="J21" s="1">
        <v>15</v>
      </c>
      <c r="K21" s="1">
        <v>0</v>
      </c>
      <c r="L21" s="1"/>
      <c r="M21" s="1"/>
      <c r="N21" s="1"/>
      <c r="O21" s="70"/>
      <c r="P21" s="70"/>
      <c r="Q21" s="1"/>
      <c r="R21" s="1">
        <v>9</v>
      </c>
      <c r="S21" s="2"/>
      <c r="T21" s="1">
        <v>16.5</v>
      </c>
      <c r="U21" s="2"/>
      <c r="V21" s="2"/>
      <c r="W21" s="2"/>
      <c r="X21" s="2"/>
      <c r="Y21" s="2"/>
      <c r="Z21" s="24"/>
      <c r="AA21" s="25"/>
      <c r="AB21" s="2"/>
      <c r="AC21" s="2"/>
      <c r="AD21" s="59"/>
      <c r="AE21" s="59"/>
      <c r="AF21" s="59"/>
      <c r="AG21" s="59"/>
      <c r="AH21" s="59"/>
      <c r="AI21" s="59"/>
      <c r="AJ21" s="59"/>
      <c r="AK21" s="59"/>
      <c r="AL21" s="59"/>
      <c r="AM21" s="47"/>
      <c r="AN21" s="47"/>
      <c r="AO21" s="47"/>
      <c r="AP21" s="51"/>
      <c r="AQ21" s="51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71"/>
      <c r="BD21" s="59"/>
      <c r="BE21" s="59"/>
      <c r="BF21" s="71"/>
      <c r="BG21" s="71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81"/>
      <c r="BW21" s="96">
        <f t="shared" si="0"/>
        <v>69.5</v>
      </c>
    </row>
    <row r="22" spans="1:75" ht="15.95" customHeight="1">
      <c r="A22" s="30">
        <v>19</v>
      </c>
      <c r="B22" s="37" t="s">
        <v>61</v>
      </c>
      <c r="C22" s="23">
        <v>6</v>
      </c>
      <c r="D22" s="18">
        <v>1</v>
      </c>
      <c r="E22" s="1">
        <v>0</v>
      </c>
      <c r="F22" s="18">
        <v>10</v>
      </c>
      <c r="G22" s="1"/>
      <c r="H22" s="1"/>
      <c r="I22" s="1"/>
      <c r="J22" s="1"/>
      <c r="K22" s="1">
        <v>0</v>
      </c>
      <c r="L22" s="1">
        <v>10.5</v>
      </c>
      <c r="M22" s="1">
        <v>16.5</v>
      </c>
      <c r="N22" s="1"/>
      <c r="O22" s="70"/>
      <c r="P22" s="70"/>
      <c r="Q22" s="1">
        <v>15</v>
      </c>
      <c r="R22" s="1"/>
      <c r="S22" s="1">
        <v>7.5</v>
      </c>
      <c r="T22" s="1"/>
      <c r="U22" s="2"/>
      <c r="V22" s="2"/>
      <c r="W22" s="2"/>
      <c r="X22" s="2"/>
      <c r="Y22" s="2"/>
      <c r="Z22" s="24"/>
      <c r="AA22" s="25"/>
      <c r="AB22" s="2"/>
      <c r="AC22" s="2"/>
      <c r="AD22" s="59"/>
      <c r="AE22" s="59"/>
      <c r="AF22" s="59"/>
      <c r="AG22" s="59"/>
      <c r="AH22" s="59"/>
      <c r="AI22" s="59"/>
      <c r="AJ22" s="59"/>
      <c r="AK22" s="59"/>
      <c r="AL22" s="59"/>
      <c r="AM22" s="47"/>
      <c r="AN22" s="47"/>
      <c r="AO22" s="47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71"/>
      <c r="BD22" s="59"/>
      <c r="BE22" s="59"/>
      <c r="BF22" s="71"/>
      <c r="BG22" s="71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81"/>
      <c r="BW22" s="96">
        <f t="shared" si="0"/>
        <v>66.5</v>
      </c>
    </row>
    <row r="23" spans="1:75" ht="15.95" customHeight="1">
      <c r="A23" s="30">
        <v>20</v>
      </c>
      <c r="B23" s="22" t="s">
        <v>72</v>
      </c>
      <c r="C23" s="25"/>
      <c r="D23" s="18">
        <v>0</v>
      </c>
      <c r="E23" s="1">
        <v>0</v>
      </c>
      <c r="F23" s="18">
        <v>0</v>
      </c>
      <c r="G23" s="1"/>
      <c r="H23" s="1">
        <v>0</v>
      </c>
      <c r="I23" s="1"/>
      <c r="J23" s="1"/>
      <c r="K23" s="1"/>
      <c r="L23" s="1"/>
      <c r="M23" s="1">
        <v>1.5</v>
      </c>
      <c r="N23" s="1"/>
      <c r="O23" s="70"/>
      <c r="P23" s="70"/>
      <c r="Q23" s="1"/>
      <c r="R23" s="1"/>
      <c r="S23" s="1">
        <v>6</v>
      </c>
      <c r="T23" s="1">
        <v>12</v>
      </c>
      <c r="U23" s="2"/>
      <c r="V23" s="2"/>
      <c r="W23" s="2"/>
      <c r="X23" s="2"/>
      <c r="Y23" s="2"/>
      <c r="Z23" s="24"/>
      <c r="AA23" s="25"/>
      <c r="AB23" s="2"/>
      <c r="AC23" s="2"/>
      <c r="AD23" s="59"/>
      <c r="AE23" s="59"/>
      <c r="AF23" s="59"/>
      <c r="AG23" s="59"/>
      <c r="AH23" s="59"/>
      <c r="AI23" s="59"/>
      <c r="AJ23" s="59"/>
      <c r="AK23" s="59"/>
      <c r="AL23" s="59"/>
      <c r="AM23" s="47"/>
      <c r="AN23" s="47">
        <v>14</v>
      </c>
      <c r="AO23" s="47"/>
      <c r="AP23" s="51">
        <v>10</v>
      </c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71">
        <v>8</v>
      </c>
      <c r="BD23" s="71">
        <v>10</v>
      </c>
      <c r="BE23" s="59"/>
      <c r="BF23" s="71"/>
      <c r="BG23" s="71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81"/>
      <c r="BW23" s="96">
        <f t="shared" si="0"/>
        <v>61.5</v>
      </c>
    </row>
    <row r="24" spans="1:75" ht="15.95" customHeight="1">
      <c r="A24" s="30">
        <v>21</v>
      </c>
      <c r="B24" s="35" t="s">
        <v>91</v>
      </c>
      <c r="C24" s="25"/>
      <c r="D24" s="2"/>
      <c r="E24" s="2"/>
      <c r="F24" s="2"/>
      <c r="G24" s="2"/>
      <c r="H24" s="1">
        <v>6</v>
      </c>
      <c r="I24" s="1">
        <v>11</v>
      </c>
      <c r="J24" s="1"/>
      <c r="K24" s="1">
        <v>18</v>
      </c>
      <c r="L24" s="1"/>
      <c r="M24" s="1"/>
      <c r="N24" s="1"/>
      <c r="O24" s="70"/>
      <c r="P24" s="70"/>
      <c r="Q24" s="1"/>
      <c r="R24" s="1">
        <v>14</v>
      </c>
      <c r="S24" s="2"/>
      <c r="T24" s="1">
        <v>9</v>
      </c>
      <c r="U24" s="2"/>
      <c r="V24" s="2"/>
      <c r="W24" s="2"/>
      <c r="X24" s="2"/>
      <c r="Y24" s="2"/>
      <c r="Z24" s="24"/>
      <c r="AA24" s="25"/>
      <c r="AB24" s="2"/>
      <c r="AC24" s="2"/>
      <c r="AD24" s="59"/>
      <c r="AE24" s="59"/>
      <c r="AF24" s="59"/>
      <c r="AG24" s="59"/>
      <c r="AH24" s="59"/>
      <c r="AI24" s="59"/>
      <c r="AJ24" s="59"/>
      <c r="AK24" s="59"/>
      <c r="AL24" s="59"/>
      <c r="AM24" s="47"/>
      <c r="AN24" s="47"/>
      <c r="AO24" s="47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71"/>
      <c r="BD24" s="59"/>
      <c r="BE24" s="59"/>
      <c r="BF24" s="71"/>
      <c r="BG24" s="71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81"/>
      <c r="BW24" s="96">
        <f t="shared" si="0"/>
        <v>58</v>
      </c>
    </row>
    <row r="25" spans="1:75" ht="15.95" customHeight="1">
      <c r="A25" s="30">
        <v>22</v>
      </c>
      <c r="B25" s="36" t="s">
        <v>69</v>
      </c>
      <c r="C25" s="25"/>
      <c r="D25" s="18">
        <v>7</v>
      </c>
      <c r="E25" s="1">
        <v>0</v>
      </c>
      <c r="F25" s="18">
        <v>0</v>
      </c>
      <c r="G25" s="1">
        <v>18</v>
      </c>
      <c r="H25" s="1">
        <v>10</v>
      </c>
      <c r="I25" s="1">
        <v>10</v>
      </c>
      <c r="J25" s="1">
        <v>1</v>
      </c>
      <c r="K25" s="1">
        <v>0</v>
      </c>
      <c r="L25" s="1"/>
      <c r="M25" s="1"/>
      <c r="N25" s="1"/>
      <c r="O25" s="70"/>
      <c r="P25" s="70"/>
      <c r="Q25" s="1"/>
      <c r="R25" s="1"/>
      <c r="S25" s="2"/>
      <c r="T25" s="1"/>
      <c r="U25" s="2"/>
      <c r="V25" s="2"/>
      <c r="W25" s="2"/>
      <c r="X25" s="2"/>
      <c r="Y25" s="2"/>
      <c r="Z25" s="24"/>
      <c r="AA25" s="25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47"/>
      <c r="AN25" s="47"/>
      <c r="AO25" s="47"/>
      <c r="AP25" s="51"/>
      <c r="AQ25" s="51"/>
      <c r="AR25" s="59"/>
      <c r="AS25" s="59"/>
      <c r="AT25" s="1"/>
      <c r="AU25" s="1"/>
      <c r="AV25" s="1"/>
      <c r="AW25" s="1"/>
      <c r="AX25" s="1"/>
      <c r="AY25" s="59"/>
      <c r="AZ25" s="59"/>
      <c r="BA25" s="59"/>
      <c r="BB25" s="59"/>
      <c r="BC25" s="71"/>
      <c r="BD25" s="59"/>
      <c r="BE25" s="2"/>
      <c r="BF25" s="71"/>
      <c r="BG25" s="71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81"/>
      <c r="BW25" s="96">
        <f t="shared" si="0"/>
        <v>46</v>
      </c>
    </row>
    <row r="26" spans="1:75" ht="15.95" customHeight="1">
      <c r="A26" s="30">
        <v>23</v>
      </c>
      <c r="B26" s="38" t="s">
        <v>76</v>
      </c>
      <c r="C26" s="25"/>
      <c r="D26" s="18">
        <v>0</v>
      </c>
      <c r="E26" s="2"/>
      <c r="F26" s="18">
        <v>9</v>
      </c>
      <c r="G26" s="2"/>
      <c r="H26" s="1">
        <v>5</v>
      </c>
      <c r="I26" s="1">
        <v>1</v>
      </c>
      <c r="J26" s="1">
        <v>0</v>
      </c>
      <c r="K26" s="1">
        <v>20</v>
      </c>
      <c r="L26" s="1"/>
      <c r="M26" s="1"/>
      <c r="N26" s="1"/>
      <c r="O26" s="70"/>
      <c r="P26" s="70"/>
      <c r="Q26" s="1"/>
      <c r="R26" s="1"/>
      <c r="S26" s="2"/>
      <c r="T26" s="1">
        <v>10.5</v>
      </c>
      <c r="U26" s="2"/>
      <c r="V26" s="2"/>
      <c r="W26" s="2"/>
      <c r="X26" s="2"/>
      <c r="Y26" s="2"/>
      <c r="Z26" s="24"/>
      <c r="AA26" s="25"/>
      <c r="AB26" s="2"/>
      <c r="AC26" s="2"/>
      <c r="AD26" s="59"/>
      <c r="AE26" s="59"/>
      <c r="AF26" s="59"/>
      <c r="AG26" s="59"/>
      <c r="AH26" s="59"/>
      <c r="AI26" s="59"/>
      <c r="AJ26" s="59"/>
      <c r="AK26" s="59"/>
      <c r="AL26" s="59"/>
      <c r="AM26" s="47"/>
      <c r="AN26" s="47"/>
      <c r="AO26" s="47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71"/>
      <c r="BD26" s="71"/>
      <c r="BE26" s="59"/>
      <c r="BF26" s="71"/>
      <c r="BG26" s="71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81"/>
      <c r="BW26" s="96">
        <f t="shared" si="0"/>
        <v>45.5</v>
      </c>
    </row>
    <row r="27" spans="1:75" ht="15.95" customHeight="1">
      <c r="A27" s="30">
        <v>24</v>
      </c>
      <c r="B27" s="35" t="s">
        <v>67</v>
      </c>
      <c r="C27" s="25"/>
      <c r="D27" s="18">
        <v>10</v>
      </c>
      <c r="E27" s="1">
        <v>6</v>
      </c>
      <c r="F27" s="18"/>
      <c r="G27" s="2"/>
      <c r="H27" s="1"/>
      <c r="I27" s="1"/>
      <c r="J27" s="1"/>
      <c r="K27" s="1"/>
      <c r="L27" s="1"/>
      <c r="M27" s="1"/>
      <c r="N27" s="1"/>
      <c r="O27" s="70"/>
      <c r="P27" s="70"/>
      <c r="Q27" s="1"/>
      <c r="R27" s="1"/>
      <c r="S27" s="2"/>
      <c r="T27" s="1">
        <v>25.5</v>
      </c>
      <c r="U27" s="2"/>
      <c r="V27" s="2"/>
      <c r="W27" s="2"/>
      <c r="X27" s="2"/>
      <c r="Y27" s="2"/>
      <c r="Z27" s="24"/>
      <c r="AA27" s="25"/>
      <c r="AB27" s="2"/>
      <c r="AC27" s="2"/>
      <c r="AD27" s="59"/>
      <c r="AE27" s="59"/>
      <c r="AF27" s="59"/>
      <c r="AG27" s="59"/>
      <c r="AH27" s="59"/>
      <c r="AI27" s="59"/>
      <c r="AJ27" s="59"/>
      <c r="AK27" s="59"/>
      <c r="AL27" s="59"/>
      <c r="AM27" s="47"/>
      <c r="AN27" s="47"/>
      <c r="AO27" s="47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71"/>
      <c r="BD27" s="59"/>
      <c r="BE27" s="59"/>
      <c r="BF27" s="71"/>
      <c r="BG27" s="71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81"/>
      <c r="BW27" s="96">
        <f t="shared" si="0"/>
        <v>41.5</v>
      </c>
    </row>
    <row r="28" spans="1:75" ht="15.95" customHeight="1">
      <c r="A28" s="30">
        <v>25</v>
      </c>
      <c r="B28" s="38" t="s">
        <v>64</v>
      </c>
      <c r="C28" s="25"/>
      <c r="D28" s="18">
        <v>13</v>
      </c>
      <c r="E28" s="1">
        <v>0</v>
      </c>
      <c r="F28" s="18"/>
      <c r="G28" s="1"/>
      <c r="H28" s="1">
        <v>2</v>
      </c>
      <c r="I28" s="1">
        <v>5</v>
      </c>
      <c r="J28" s="1"/>
      <c r="K28" s="1">
        <v>0</v>
      </c>
      <c r="L28" s="1"/>
      <c r="M28" s="1"/>
      <c r="N28" s="1"/>
      <c r="O28" s="70"/>
      <c r="P28" s="70"/>
      <c r="Q28" s="1"/>
      <c r="R28" s="1"/>
      <c r="S28" s="2"/>
      <c r="T28" s="1"/>
      <c r="U28" s="1">
        <v>6</v>
      </c>
      <c r="V28" s="2"/>
      <c r="W28" s="2"/>
      <c r="X28" s="2"/>
      <c r="Y28" s="2"/>
      <c r="Z28" s="24"/>
      <c r="AA28" s="25"/>
      <c r="AB28" s="2"/>
      <c r="AC28" s="2"/>
      <c r="AD28" s="59"/>
      <c r="AE28" s="59"/>
      <c r="AF28" s="59"/>
      <c r="AG28" s="59"/>
      <c r="AH28" s="59"/>
      <c r="AI28" s="59"/>
      <c r="AJ28" s="59"/>
      <c r="AK28" s="59"/>
      <c r="AL28" s="59"/>
      <c r="AM28" s="47"/>
      <c r="AN28" s="47"/>
      <c r="AO28" s="47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71"/>
      <c r="BD28" s="71"/>
      <c r="BE28" s="59"/>
      <c r="BF28" s="71"/>
      <c r="BG28" s="71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81"/>
      <c r="BW28" s="96">
        <f t="shared" si="0"/>
        <v>26</v>
      </c>
    </row>
    <row r="29" spans="1:75" ht="15.95" customHeight="1">
      <c r="A29" s="30">
        <v>26</v>
      </c>
      <c r="B29" s="37" t="s">
        <v>89</v>
      </c>
      <c r="C29" s="25"/>
      <c r="D29" s="2"/>
      <c r="E29" s="2"/>
      <c r="F29" s="2"/>
      <c r="G29" s="1">
        <v>0</v>
      </c>
      <c r="H29" s="2"/>
      <c r="I29" s="1">
        <v>15</v>
      </c>
      <c r="J29" s="1">
        <v>5</v>
      </c>
      <c r="K29" s="2"/>
      <c r="L29" s="1"/>
      <c r="M29" s="1"/>
      <c r="N29" s="1"/>
      <c r="O29" s="70"/>
      <c r="P29" s="70"/>
      <c r="Q29" s="1"/>
      <c r="R29" s="1"/>
      <c r="S29" s="2"/>
      <c r="T29" s="1"/>
      <c r="U29" s="2"/>
      <c r="V29" s="2"/>
      <c r="W29" s="2"/>
      <c r="X29" s="2"/>
      <c r="Y29" s="2"/>
      <c r="Z29" s="24"/>
      <c r="AA29" s="25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47"/>
      <c r="AN29" s="47"/>
      <c r="AO29" s="47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71"/>
      <c r="BD29" s="59"/>
      <c r="BE29" s="1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81"/>
      <c r="BW29" s="96">
        <f t="shared" si="0"/>
        <v>20</v>
      </c>
    </row>
    <row r="30" spans="1:75" ht="15.95" customHeight="1">
      <c r="A30" s="30">
        <v>27</v>
      </c>
      <c r="B30" s="37" t="s">
        <v>181</v>
      </c>
      <c r="C30" s="25"/>
      <c r="D30" s="18"/>
      <c r="E30" s="1"/>
      <c r="F30" s="18"/>
      <c r="G30" s="1"/>
      <c r="H30" s="1"/>
      <c r="I30" s="1"/>
      <c r="J30" s="1"/>
      <c r="K30" s="1"/>
      <c r="L30" s="1"/>
      <c r="M30" s="1"/>
      <c r="N30" s="1"/>
      <c r="O30" s="70"/>
      <c r="P30" s="70"/>
      <c r="Q30" s="1"/>
      <c r="R30" s="1"/>
      <c r="S30" s="2"/>
      <c r="T30" s="2"/>
      <c r="U30" s="2"/>
      <c r="V30" s="2"/>
      <c r="W30" s="2"/>
      <c r="X30" s="2"/>
      <c r="Y30" s="2"/>
      <c r="Z30" s="24"/>
      <c r="AA30" s="25"/>
      <c r="AB30" s="2"/>
      <c r="AC30" s="2"/>
      <c r="AD30" s="59"/>
      <c r="AE30" s="59"/>
      <c r="AF30" s="59"/>
      <c r="AG30" s="59"/>
      <c r="AH30" s="59"/>
      <c r="AI30" s="59"/>
      <c r="AJ30" s="59"/>
      <c r="AK30" s="59"/>
      <c r="AL30" s="59"/>
      <c r="AM30" s="47"/>
      <c r="AN30" s="47"/>
      <c r="AO30" s="47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71">
        <v>20</v>
      </c>
      <c r="BG30" s="71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81"/>
      <c r="BW30" s="96">
        <f t="shared" si="0"/>
        <v>20</v>
      </c>
    </row>
    <row r="31" spans="1:75" ht="15.95" customHeight="1">
      <c r="A31" s="30">
        <v>28</v>
      </c>
      <c r="B31" s="37" t="s">
        <v>58</v>
      </c>
      <c r="C31" s="23">
        <v>5</v>
      </c>
      <c r="D31" s="18">
        <v>0</v>
      </c>
      <c r="E31" s="2"/>
      <c r="F31" s="18"/>
      <c r="G31" s="1"/>
      <c r="H31" s="1"/>
      <c r="I31" s="1"/>
      <c r="J31" s="1">
        <v>13</v>
      </c>
      <c r="K31" s="1">
        <v>0</v>
      </c>
      <c r="L31" s="1"/>
      <c r="M31" s="1"/>
      <c r="N31" s="1"/>
      <c r="O31" s="70"/>
      <c r="P31" s="70"/>
      <c r="Q31" s="1"/>
      <c r="R31" s="1"/>
      <c r="S31" s="2"/>
      <c r="T31" s="1"/>
      <c r="U31" s="2"/>
      <c r="V31" s="2"/>
      <c r="W31" s="2"/>
      <c r="X31" s="2"/>
      <c r="Y31" s="2"/>
      <c r="Z31" s="24"/>
      <c r="AA31" s="25"/>
      <c r="AB31" s="2"/>
      <c r="AC31" s="2"/>
      <c r="AD31" s="59"/>
      <c r="AE31" s="59"/>
      <c r="AF31" s="59"/>
      <c r="AG31" s="59"/>
      <c r="AH31" s="59"/>
      <c r="AI31" s="59"/>
      <c r="AJ31" s="59"/>
      <c r="AK31" s="59"/>
      <c r="AL31" s="59"/>
      <c r="AM31" s="47"/>
      <c r="AN31" s="47"/>
      <c r="AO31" s="47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71"/>
      <c r="BD31" s="59"/>
      <c r="BE31" s="59"/>
      <c r="BF31" s="71"/>
      <c r="BG31" s="71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81"/>
      <c r="BW31" s="96">
        <f t="shared" si="0"/>
        <v>18</v>
      </c>
    </row>
    <row r="32" spans="1:75" ht="15.95" customHeight="1">
      <c r="A32" s="30">
        <v>29</v>
      </c>
      <c r="B32" s="22" t="s">
        <v>82</v>
      </c>
      <c r="C32" s="25"/>
      <c r="D32" s="2"/>
      <c r="E32" s="2"/>
      <c r="F32" s="21">
        <v>15</v>
      </c>
      <c r="G32" s="1"/>
      <c r="H32" s="1"/>
      <c r="I32" s="1"/>
      <c r="J32" s="1"/>
      <c r="K32" s="1"/>
      <c r="L32" s="1"/>
      <c r="M32" s="1"/>
      <c r="N32" s="1"/>
      <c r="O32" s="70"/>
      <c r="P32" s="70"/>
      <c r="Q32" s="1"/>
      <c r="R32" s="1"/>
      <c r="S32" s="2"/>
      <c r="T32" s="1"/>
      <c r="U32" s="2"/>
      <c r="V32" s="2"/>
      <c r="W32" s="2"/>
      <c r="X32" s="2"/>
      <c r="Y32" s="2"/>
      <c r="Z32" s="24"/>
      <c r="AA32" s="25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47"/>
      <c r="AN32" s="47"/>
      <c r="AO32" s="47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71"/>
      <c r="BD32" s="71"/>
      <c r="BE32" s="2"/>
      <c r="BF32" s="71"/>
      <c r="BG32" s="71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81"/>
      <c r="BW32" s="96">
        <f t="shared" si="0"/>
        <v>15</v>
      </c>
    </row>
    <row r="33" spans="1:75" ht="15.95" customHeight="1">
      <c r="A33" s="30">
        <v>30</v>
      </c>
      <c r="B33" s="37" t="s">
        <v>60</v>
      </c>
      <c r="C33" s="23">
        <v>13</v>
      </c>
      <c r="D33" s="18">
        <v>0</v>
      </c>
      <c r="E33" s="2"/>
      <c r="F33" s="18">
        <v>0</v>
      </c>
      <c r="G33" s="1"/>
      <c r="H33" s="1"/>
      <c r="I33" s="1"/>
      <c r="J33" s="1"/>
      <c r="K33" s="1"/>
      <c r="L33" s="1"/>
      <c r="M33" s="1"/>
      <c r="N33" s="1"/>
      <c r="O33" s="70"/>
      <c r="P33" s="70"/>
      <c r="Q33" s="1"/>
      <c r="R33" s="1"/>
      <c r="S33" s="2"/>
      <c r="T33" s="1"/>
      <c r="U33" s="2"/>
      <c r="V33" s="2"/>
      <c r="W33" s="2"/>
      <c r="X33" s="2"/>
      <c r="Y33" s="2"/>
      <c r="Z33" s="24"/>
      <c r="AA33" s="25"/>
      <c r="AB33" s="2"/>
      <c r="AC33" s="2"/>
      <c r="AD33" s="59"/>
      <c r="AE33" s="59"/>
      <c r="AF33" s="59"/>
      <c r="AG33" s="59"/>
      <c r="AH33" s="59"/>
      <c r="AI33" s="59"/>
      <c r="AJ33" s="59"/>
      <c r="AK33" s="59"/>
      <c r="AL33" s="59"/>
      <c r="AM33" s="47"/>
      <c r="AN33" s="47"/>
      <c r="AO33" s="47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71"/>
      <c r="BE33" s="59"/>
      <c r="BF33" s="71"/>
      <c r="BG33" s="71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81"/>
      <c r="BW33" s="96">
        <f t="shared" si="0"/>
        <v>13</v>
      </c>
    </row>
    <row r="34" spans="1:75" ht="15.95" customHeight="1">
      <c r="A34" s="30">
        <v>31</v>
      </c>
      <c r="B34" s="22" t="s">
        <v>83</v>
      </c>
      <c r="C34" s="25"/>
      <c r="D34" s="2"/>
      <c r="E34" s="2"/>
      <c r="F34" s="21">
        <v>11</v>
      </c>
      <c r="G34" s="1"/>
      <c r="H34" s="1">
        <v>0</v>
      </c>
      <c r="I34" s="1"/>
      <c r="J34" s="1"/>
      <c r="K34" s="1"/>
      <c r="L34" s="1"/>
      <c r="M34" s="1"/>
      <c r="N34" s="1"/>
      <c r="O34" s="70"/>
      <c r="P34" s="70"/>
      <c r="Q34" s="1"/>
      <c r="R34" s="1"/>
      <c r="S34" s="2"/>
      <c r="T34" s="1"/>
      <c r="U34" s="2"/>
      <c r="V34" s="2"/>
      <c r="W34" s="2"/>
      <c r="X34" s="2"/>
      <c r="Y34" s="2"/>
      <c r="Z34" s="24"/>
      <c r="AA34" s="25"/>
      <c r="AB34" s="2"/>
      <c r="AC34" s="2"/>
      <c r="AD34" s="59"/>
      <c r="AE34" s="59"/>
      <c r="AF34" s="59"/>
      <c r="AG34" s="59"/>
      <c r="AH34" s="59"/>
      <c r="AI34" s="59"/>
      <c r="AJ34" s="59"/>
      <c r="AK34" s="59"/>
      <c r="AL34" s="59"/>
      <c r="AM34" s="47"/>
      <c r="AN34" s="47"/>
      <c r="AO34" s="47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68"/>
      <c r="BF34" s="71"/>
      <c r="BG34" s="71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81"/>
      <c r="BW34" s="96">
        <f t="shared" si="0"/>
        <v>11</v>
      </c>
    </row>
    <row r="35" spans="1:75" ht="15.95" customHeight="1">
      <c r="A35" s="30">
        <v>32</v>
      </c>
      <c r="B35" s="37" t="s">
        <v>162</v>
      </c>
      <c r="C35" s="25"/>
      <c r="D35" s="18"/>
      <c r="E35" s="1"/>
      <c r="F35" s="18"/>
      <c r="G35" s="1"/>
      <c r="H35" s="1"/>
      <c r="I35" s="1"/>
      <c r="J35" s="1"/>
      <c r="K35" s="1"/>
      <c r="L35" s="1"/>
      <c r="M35" s="1"/>
      <c r="N35" s="1"/>
      <c r="O35" s="70"/>
      <c r="P35" s="70"/>
      <c r="Q35" s="1"/>
      <c r="R35" s="1">
        <v>7</v>
      </c>
      <c r="S35" s="2"/>
      <c r="T35" s="1"/>
      <c r="U35" s="2"/>
      <c r="V35" s="2"/>
      <c r="W35" s="2"/>
      <c r="X35" s="2"/>
      <c r="Y35" s="2"/>
      <c r="Z35" s="24"/>
      <c r="AA35" s="25"/>
      <c r="AB35" s="2"/>
      <c r="AC35" s="2"/>
      <c r="AD35" s="59"/>
      <c r="AE35" s="59"/>
      <c r="AF35" s="59"/>
      <c r="AG35" s="59"/>
      <c r="AH35" s="59"/>
      <c r="AI35" s="59"/>
      <c r="AJ35" s="59"/>
      <c r="AK35" s="59"/>
      <c r="AL35" s="59"/>
      <c r="AM35" s="47"/>
      <c r="AN35" s="47"/>
      <c r="AO35" s="47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71"/>
      <c r="BG35" s="71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81"/>
      <c r="BW35" s="96">
        <f t="shared" si="0"/>
        <v>7</v>
      </c>
    </row>
    <row r="36" spans="1:75" ht="15.95" customHeight="1">
      <c r="A36" s="30">
        <v>33</v>
      </c>
      <c r="B36" s="22" t="s">
        <v>77</v>
      </c>
      <c r="C36" s="25"/>
      <c r="D36" s="18">
        <v>0</v>
      </c>
      <c r="E36" s="1">
        <v>1</v>
      </c>
      <c r="F36" s="18">
        <v>1</v>
      </c>
      <c r="G36" s="1"/>
      <c r="H36" s="1"/>
      <c r="I36" s="1"/>
      <c r="J36" s="1"/>
      <c r="K36" s="1"/>
      <c r="L36" s="1">
        <v>3</v>
      </c>
      <c r="M36" s="1"/>
      <c r="N36" s="1"/>
      <c r="O36" s="70"/>
      <c r="P36" s="70"/>
      <c r="Q36" s="1"/>
      <c r="R36" s="1"/>
      <c r="S36" s="2"/>
      <c r="T36" s="1"/>
      <c r="U36" s="1">
        <v>2</v>
      </c>
      <c r="V36" s="2"/>
      <c r="W36" s="2"/>
      <c r="X36" s="2"/>
      <c r="Y36" s="2"/>
      <c r="Z36" s="24"/>
      <c r="AA36" s="25"/>
      <c r="AB36" s="2"/>
      <c r="AC36" s="2"/>
      <c r="AD36" s="59"/>
      <c r="AE36" s="59"/>
      <c r="AF36" s="59"/>
      <c r="AG36" s="59"/>
      <c r="AH36" s="59"/>
      <c r="AI36" s="59"/>
      <c r="AJ36" s="59"/>
      <c r="AK36" s="59"/>
      <c r="AL36" s="59"/>
      <c r="AM36" s="47"/>
      <c r="AN36" s="47"/>
      <c r="AO36" s="47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71"/>
      <c r="BG36" s="71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81"/>
      <c r="BW36" s="96">
        <f t="shared" si="0"/>
        <v>7</v>
      </c>
    </row>
    <row r="37" spans="1:75" ht="15.95" customHeight="1">
      <c r="A37" s="30">
        <v>34</v>
      </c>
      <c r="B37" s="35" t="s">
        <v>90</v>
      </c>
      <c r="C37" s="25"/>
      <c r="D37" s="2"/>
      <c r="E37" s="2"/>
      <c r="F37" s="2"/>
      <c r="G37" s="2"/>
      <c r="H37" s="1">
        <v>7</v>
      </c>
      <c r="I37" s="1">
        <v>0</v>
      </c>
      <c r="J37" s="1"/>
      <c r="K37" s="1"/>
      <c r="L37" s="1"/>
      <c r="M37" s="1"/>
      <c r="N37" s="1"/>
      <c r="O37" s="70"/>
      <c r="P37" s="70"/>
      <c r="Q37" s="1"/>
      <c r="R37" s="1"/>
      <c r="S37" s="2"/>
      <c r="T37" s="1"/>
      <c r="U37" s="2"/>
      <c r="V37" s="2"/>
      <c r="W37" s="2"/>
      <c r="X37" s="2"/>
      <c r="Y37" s="2"/>
      <c r="Z37" s="24"/>
      <c r="AA37" s="25"/>
      <c r="AB37" s="2"/>
      <c r="AC37" s="2"/>
      <c r="AD37" s="59"/>
      <c r="AE37" s="59"/>
      <c r="AF37" s="59"/>
      <c r="AG37" s="59"/>
      <c r="AH37" s="59"/>
      <c r="AI37" s="59"/>
      <c r="AJ37" s="59"/>
      <c r="AK37" s="59"/>
      <c r="AL37" s="59"/>
      <c r="AM37" s="47"/>
      <c r="AN37" s="47"/>
      <c r="AO37" s="47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71"/>
      <c r="BG37" s="71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81"/>
      <c r="BW37" s="96">
        <f t="shared" si="0"/>
        <v>7</v>
      </c>
    </row>
    <row r="38" spans="1:75" ht="15.95" customHeight="1">
      <c r="A38" s="30">
        <v>35</v>
      </c>
      <c r="B38" s="39" t="s">
        <v>96</v>
      </c>
      <c r="C38" s="41"/>
      <c r="D38" s="34"/>
      <c r="E38" s="34"/>
      <c r="F38" s="34"/>
      <c r="G38" s="34"/>
      <c r="H38" s="29"/>
      <c r="I38" s="29"/>
      <c r="J38" s="29"/>
      <c r="K38" s="29"/>
      <c r="L38" s="29"/>
      <c r="M38" s="29"/>
      <c r="N38" s="29"/>
      <c r="O38" s="70"/>
      <c r="P38" s="70"/>
      <c r="Q38" s="29"/>
      <c r="R38" s="29"/>
      <c r="S38" s="34"/>
      <c r="T38" s="29"/>
      <c r="U38" s="34"/>
      <c r="V38" s="34"/>
      <c r="W38" s="34"/>
      <c r="X38" s="34"/>
      <c r="Y38" s="34"/>
      <c r="Z38" s="60"/>
      <c r="AA38" s="233"/>
      <c r="AB38" s="1"/>
      <c r="AC38" s="2"/>
      <c r="AD38" s="59"/>
      <c r="AE38" s="59"/>
      <c r="AF38" s="59"/>
      <c r="AG38" s="59"/>
      <c r="AH38" s="59"/>
      <c r="AI38" s="59"/>
      <c r="AJ38" s="59"/>
      <c r="AK38" s="59"/>
      <c r="AL38" s="59"/>
      <c r="AM38" s="47"/>
      <c r="AN38" s="47"/>
      <c r="AO38" s="47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71"/>
      <c r="BE38" s="59"/>
      <c r="BF38" s="71"/>
      <c r="BG38" s="71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81"/>
      <c r="BW38" s="96">
        <f t="shared" si="0"/>
        <v>0</v>
      </c>
    </row>
    <row r="39" spans="1:75" ht="15.95" customHeight="1">
      <c r="A39" s="30">
        <v>36</v>
      </c>
      <c r="B39" s="37" t="s">
        <v>170</v>
      </c>
      <c r="C39" s="25"/>
      <c r="D39" s="18"/>
      <c r="E39" s="1"/>
      <c r="F39" s="18"/>
      <c r="G39" s="1"/>
      <c r="H39" s="1"/>
      <c r="I39" s="1"/>
      <c r="J39" s="1"/>
      <c r="K39" s="1"/>
      <c r="L39" s="1"/>
      <c r="M39" s="1"/>
      <c r="N39" s="1"/>
      <c r="O39" s="70"/>
      <c r="P39" s="70"/>
      <c r="Q39" s="1"/>
      <c r="R39" s="1"/>
      <c r="S39" s="2"/>
      <c r="T39" s="1">
        <v>6</v>
      </c>
      <c r="U39" s="2"/>
      <c r="V39" s="2"/>
      <c r="W39" s="2"/>
      <c r="X39" s="2"/>
      <c r="Y39" s="2"/>
      <c r="Z39" s="24"/>
      <c r="AA39" s="25"/>
      <c r="AB39" s="2"/>
      <c r="AC39" s="2"/>
      <c r="AD39" s="59"/>
      <c r="AE39" s="59"/>
      <c r="AF39" s="59"/>
      <c r="AG39" s="59"/>
      <c r="AH39" s="59"/>
      <c r="AI39" s="59"/>
      <c r="AJ39" s="59"/>
      <c r="AK39" s="59"/>
      <c r="AL39" s="59"/>
      <c r="AM39" s="47"/>
      <c r="AN39" s="47"/>
      <c r="AO39" s="47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71"/>
      <c r="BG39" s="71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81"/>
      <c r="BW39" s="96">
        <f t="shared" si="0"/>
        <v>6</v>
      </c>
    </row>
    <row r="40" spans="1:75" ht="15.95" customHeight="1">
      <c r="A40" s="30">
        <v>37</v>
      </c>
      <c r="B40" s="37" t="s">
        <v>87</v>
      </c>
      <c r="C40" s="25"/>
      <c r="D40" s="2"/>
      <c r="E40" s="2"/>
      <c r="F40" s="2"/>
      <c r="G40" s="1">
        <v>6</v>
      </c>
      <c r="H40" s="1">
        <v>0</v>
      </c>
      <c r="I40" s="1"/>
      <c r="J40" s="1"/>
      <c r="K40" s="1"/>
      <c r="L40" s="1"/>
      <c r="M40" s="1"/>
      <c r="N40" s="1"/>
      <c r="O40" s="70"/>
      <c r="P40" s="70"/>
      <c r="Q40" s="1"/>
      <c r="R40" s="1"/>
      <c r="S40" s="2"/>
      <c r="T40" s="1"/>
      <c r="U40" s="2"/>
      <c r="V40" s="2"/>
      <c r="W40" s="2"/>
      <c r="X40" s="2"/>
      <c r="Y40" s="2"/>
      <c r="Z40" s="24"/>
      <c r="AA40" s="25"/>
      <c r="AB40" s="2"/>
      <c r="AC40" s="2"/>
      <c r="AD40" s="59"/>
      <c r="AE40" s="59"/>
      <c r="AF40" s="59"/>
      <c r="AG40" s="59"/>
      <c r="AH40" s="59"/>
      <c r="AI40" s="59"/>
      <c r="AJ40" s="59"/>
      <c r="AK40" s="59"/>
      <c r="AL40" s="59"/>
      <c r="AM40" s="47"/>
      <c r="AN40" s="47"/>
      <c r="AO40" s="47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71"/>
      <c r="BE40" s="59"/>
      <c r="BF40" s="71"/>
      <c r="BG40" s="71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81"/>
      <c r="BW40" s="96">
        <f t="shared" si="0"/>
        <v>6</v>
      </c>
    </row>
    <row r="41" spans="1:75" ht="15.95" customHeight="1">
      <c r="A41" s="30">
        <v>38</v>
      </c>
      <c r="B41" s="37" t="s">
        <v>163</v>
      </c>
      <c r="C41" s="25"/>
      <c r="D41" s="18"/>
      <c r="E41" s="1"/>
      <c r="F41" s="18"/>
      <c r="G41" s="1"/>
      <c r="H41" s="1"/>
      <c r="I41" s="1"/>
      <c r="J41" s="1"/>
      <c r="K41" s="1"/>
      <c r="L41" s="1"/>
      <c r="M41" s="1"/>
      <c r="N41" s="1"/>
      <c r="O41" s="70"/>
      <c r="P41" s="70"/>
      <c r="Q41" s="1"/>
      <c r="R41" s="1">
        <v>5</v>
      </c>
      <c r="S41" s="2"/>
      <c r="T41" s="1"/>
      <c r="U41" s="2"/>
      <c r="V41" s="2"/>
      <c r="W41" s="2"/>
      <c r="X41" s="2"/>
      <c r="Y41" s="2"/>
      <c r="Z41" s="24"/>
      <c r="AA41" s="25"/>
      <c r="AB41" s="2"/>
      <c r="AC41" s="2"/>
      <c r="AD41" s="59"/>
      <c r="AE41" s="59"/>
      <c r="AF41" s="59"/>
      <c r="AG41" s="59"/>
      <c r="AH41" s="59"/>
      <c r="AI41" s="59"/>
      <c r="AJ41" s="59"/>
      <c r="AK41" s="59"/>
      <c r="AL41" s="59"/>
      <c r="AM41" s="47"/>
      <c r="AN41" s="47"/>
      <c r="AO41" s="47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71"/>
      <c r="BG41" s="71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81"/>
      <c r="BW41" s="96">
        <f t="shared" si="0"/>
        <v>5</v>
      </c>
    </row>
    <row r="42" spans="1:75" ht="15.95" customHeight="1">
      <c r="A42" s="30">
        <v>39</v>
      </c>
      <c r="B42" s="22" t="s">
        <v>165</v>
      </c>
      <c r="C42" s="8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1">
        <v>4.5</v>
      </c>
      <c r="T42" s="86"/>
      <c r="U42" s="70"/>
      <c r="V42" s="70"/>
      <c r="W42" s="70"/>
      <c r="X42" s="70"/>
      <c r="Y42" s="70"/>
      <c r="Z42" s="81"/>
      <c r="AA42" s="8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88"/>
      <c r="BE42" s="70"/>
      <c r="BF42" s="71"/>
      <c r="BG42" s="71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81"/>
      <c r="BW42" s="96">
        <f t="shared" si="0"/>
        <v>4.5</v>
      </c>
    </row>
    <row r="43" spans="1:75" ht="15.95" customHeight="1">
      <c r="A43" s="30">
        <v>40</v>
      </c>
      <c r="B43" s="35" t="s">
        <v>111</v>
      </c>
      <c r="C43" s="40"/>
      <c r="D43" s="34"/>
      <c r="E43" s="2"/>
      <c r="F43" s="4"/>
      <c r="G43" s="4"/>
      <c r="H43" s="4"/>
      <c r="I43" s="1">
        <v>4</v>
      </c>
      <c r="J43" s="1">
        <v>0</v>
      </c>
      <c r="K43" s="1"/>
      <c r="L43" s="68"/>
      <c r="M43" s="68"/>
      <c r="N43" s="68"/>
      <c r="O43" s="70"/>
      <c r="P43" s="70"/>
      <c r="Q43" s="68"/>
      <c r="R43" s="68"/>
      <c r="S43" s="59"/>
      <c r="T43" s="68"/>
      <c r="U43" s="59"/>
      <c r="V43" s="59"/>
      <c r="W43" s="59"/>
      <c r="X43" s="59"/>
      <c r="Y43" s="59"/>
      <c r="Z43" s="61"/>
      <c r="AA43" s="92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47"/>
      <c r="AN43" s="47"/>
      <c r="AO43" s="47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71"/>
      <c r="BG43" s="71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81"/>
      <c r="BW43" s="96">
        <f t="shared" si="0"/>
        <v>4</v>
      </c>
    </row>
    <row r="44" spans="1:75" ht="15.95" customHeight="1">
      <c r="A44" s="30">
        <v>41</v>
      </c>
      <c r="B44" s="37" t="s">
        <v>164</v>
      </c>
      <c r="C44" s="25"/>
      <c r="D44" s="18"/>
      <c r="E44" s="1"/>
      <c r="F44" s="18"/>
      <c r="G44" s="1"/>
      <c r="H44" s="1"/>
      <c r="I44" s="1"/>
      <c r="J44" s="1"/>
      <c r="K44" s="1"/>
      <c r="L44" s="1"/>
      <c r="M44" s="1"/>
      <c r="N44" s="1"/>
      <c r="O44" s="70"/>
      <c r="P44" s="70"/>
      <c r="Q44" s="1"/>
      <c r="R44" s="1">
        <v>4</v>
      </c>
      <c r="S44" s="2"/>
      <c r="T44" s="1"/>
      <c r="U44" s="2"/>
      <c r="V44" s="2"/>
      <c r="W44" s="2"/>
      <c r="X44" s="2"/>
      <c r="Y44" s="2"/>
      <c r="Z44" s="24"/>
      <c r="AA44" s="25"/>
      <c r="AB44" s="2"/>
      <c r="AC44" s="2"/>
      <c r="AD44" s="59"/>
      <c r="AE44" s="59"/>
      <c r="AF44" s="59"/>
      <c r="AG44" s="59"/>
      <c r="AH44" s="59"/>
      <c r="AI44" s="59"/>
      <c r="AJ44" s="59"/>
      <c r="AK44" s="59"/>
      <c r="AL44" s="59"/>
      <c r="AM44" s="47"/>
      <c r="AN44" s="47"/>
      <c r="AO44" s="47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71"/>
      <c r="BG44" s="71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81"/>
      <c r="BW44" s="96">
        <f t="shared" si="0"/>
        <v>4</v>
      </c>
    </row>
    <row r="45" spans="1:75" ht="15.95" customHeight="1">
      <c r="A45" s="30">
        <v>42</v>
      </c>
      <c r="B45" s="35" t="s">
        <v>112</v>
      </c>
      <c r="C45" s="40"/>
      <c r="D45" s="33"/>
      <c r="E45" s="2"/>
      <c r="F45" s="4"/>
      <c r="G45" s="4"/>
      <c r="H45" s="4"/>
      <c r="I45" s="1">
        <v>3</v>
      </c>
      <c r="J45" s="1"/>
      <c r="K45" s="1"/>
      <c r="L45" s="68"/>
      <c r="M45" s="68"/>
      <c r="N45" s="68"/>
      <c r="O45" s="70"/>
      <c r="P45" s="70"/>
      <c r="Q45" s="68"/>
      <c r="R45" s="68"/>
      <c r="S45" s="59"/>
      <c r="T45" s="68"/>
      <c r="U45" s="59"/>
      <c r="V45" s="59"/>
      <c r="W45" s="59"/>
      <c r="X45" s="59"/>
      <c r="Y45" s="59"/>
      <c r="Z45" s="61"/>
      <c r="AA45" s="92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47"/>
      <c r="AN45" s="47"/>
      <c r="AO45" s="47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71"/>
      <c r="BG45" s="71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81"/>
      <c r="BW45" s="96">
        <f t="shared" si="0"/>
        <v>3</v>
      </c>
    </row>
    <row r="46" spans="1:75" ht="15.95" customHeight="1">
      <c r="A46" s="30">
        <v>43</v>
      </c>
      <c r="B46" s="101" t="s">
        <v>92</v>
      </c>
      <c r="C46" s="52"/>
      <c r="D46" s="15"/>
      <c r="E46" s="15"/>
      <c r="F46" s="15"/>
      <c r="G46" s="15"/>
      <c r="H46" s="17">
        <v>1</v>
      </c>
      <c r="I46" s="17"/>
      <c r="J46" s="17"/>
      <c r="K46" s="17"/>
      <c r="L46" s="17"/>
      <c r="M46" s="17"/>
      <c r="N46" s="17"/>
      <c r="O46" s="70"/>
      <c r="P46" s="70"/>
      <c r="Q46" s="17"/>
      <c r="R46" s="17"/>
      <c r="S46" s="15"/>
      <c r="T46" s="17"/>
      <c r="U46" s="15"/>
      <c r="V46" s="15"/>
      <c r="W46" s="15"/>
      <c r="X46" s="15"/>
      <c r="Y46" s="15"/>
      <c r="Z46" s="85"/>
      <c r="AA46" s="52"/>
      <c r="AB46" s="15"/>
      <c r="AC46" s="15"/>
      <c r="AD46" s="62"/>
      <c r="AE46" s="62"/>
      <c r="AF46" s="62"/>
      <c r="AG46" s="62"/>
      <c r="AH46" s="62"/>
      <c r="AI46" s="62"/>
      <c r="AJ46" s="62"/>
      <c r="AK46" s="62"/>
      <c r="AL46" s="62"/>
      <c r="AM46" s="53"/>
      <c r="AN46" s="53"/>
      <c r="AO46" s="53"/>
      <c r="AP46" s="62"/>
      <c r="AQ46" s="62"/>
      <c r="AR46" s="62"/>
      <c r="AS46" s="62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71"/>
      <c r="BG46" s="71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81"/>
      <c r="BW46" s="96">
        <f t="shared" si="0"/>
        <v>1</v>
      </c>
    </row>
    <row r="47" spans="1:75" ht="15.95" customHeight="1">
      <c r="A47" s="30">
        <v>44</v>
      </c>
      <c r="B47" s="37" t="s">
        <v>79</v>
      </c>
      <c r="C47" s="25"/>
      <c r="D47" s="18">
        <v>0</v>
      </c>
      <c r="E47" s="1">
        <v>0</v>
      </c>
      <c r="F47" s="18"/>
      <c r="G47" s="1"/>
      <c r="H47" s="1"/>
      <c r="I47" s="1"/>
      <c r="J47" s="1"/>
      <c r="K47" s="1"/>
      <c r="L47" s="1"/>
      <c r="M47" s="1"/>
      <c r="N47" s="1"/>
      <c r="O47" s="70"/>
      <c r="P47" s="70"/>
      <c r="Q47" s="1"/>
      <c r="R47" s="1"/>
      <c r="S47" s="2"/>
      <c r="T47" s="1"/>
      <c r="U47" s="2"/>
      <c r="V47" s="2"/>
      <c r="W47" s="2"/>
      <c r="X47" s="2"/>
      <c r="Y47" s="2"/>
      <c r="Z47" s="24"/>
      <c r="AA47" s="25"/>
      <c r="AB47" s="2"/>
      <c r="AC47" s="2"/>
      <c r="AD47" s="59"/>
      <c r="AE47" s="59"/>
      <c r="AF47" s="59"/>
      <c r="AG47" s="59"/>
      <c r="AH47" s="59"/>
      <c r="AI47" s="59"/>
      <c r="AJ47" s="59"/>
      <c r="AK47" s="59"/>
      <c r="AL47" s="59"/>
      <c r="AM47" s="47"/>
      <c r="AN47" s="47"/>
      <c r="AO47" s="47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71"/>
      <c r="BG47" s="71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81"/>
      <c r="BW47" s="96">
        <f t="shared" si="0"/>
        <v>0</v>
      </c>
    </row>
    <row r="48" spans="1:75" ht="15.95" customHeight="1">
      <c r="A48" s="30">
        <v>45</v>
      </c>
      <c r="B48" s="22" t="s">
        <v>88</v>
      </c>
      <c r="C48" s="25"/>
      <c r="D48" s="2"/>
      <c r="E48" s="2"/>
      <c r="F48" s="2"/>
      <c r="G48" s="1">
        <v>0</v>
      </c>
      <c r="H48" s="1"/>
      <c r="I48" s="1"/>
      <c r="J48" s="1"/>
      <c r="K48" s="1"/>
      <c r="L48" s="1"/>
      <c r="M48" s="1"/>
      <c r="N48" s="1"/>
      <c r="O48" s="70"/>
      <c r="P48" s="70"/>
      <c r="Q48" s="1"/>
      <c r="R48" s="1"/>
      <c r="S48" s="2"/>
      <c r="T48" s="1"/>
      <c r="U48" s="2"/>
      <c r="V48" s="2"/>
      <c r="W48" s="2"/>
      <c r="X48" s="2"/>
      <c r="Y48" s="2"/>
      <c r="Z48" s="24"/>
      <c r="AA48" s="25"/>
      <c r="AB48" s="2"/>
      <c r="AC48" s="2"/>
      <c r="AD48" s="59"/>
      <c r="AE48" s="59"/>
      <c r="AF48" s="59"/>
      <c r="AG48" s="59"/>
      <c r="AH48" s="59"/>
      <c r="AI48" s="59"/>
      <c r="AJ48" s="59"/>
      <c r="AK48" s="59"/>
      <c r="AL48" s="59"/>
      <c r="AM48" s="47"/>
      <c r="AN48" s="47"/>
      <c r="AO48" s="47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71"/>
      <c r="BG48" s="71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81"/>
      <c r="BW48" s="96">
        <f t="shared" si="0"/>
        <v>0</v>
      </c>
    </row>
    <row r="49" spans="1:75" ht="15.95" customHeight="1">
      <c r="A49" s="30">
        <v>46</v>
      </c>
      <c r="B49" s="35" t="s">
        <v>94</v>
      </c>
      <c r="C49" s="25"/>
      <c r="D49" s="2"/>
      <c r="E49" s="2"/>
      <c r="F49" s="2"/>
      <c r="G49" s="2"/>
      <c r="H49" s="1">
        <v>0</v>
      </c>
      <c r="I49" s="1"/>
      <c r="J49" s="1"/>
      <c r="K49" s="1"/>
      <c r="L49" s="1"/>
      <c r="M49" s="1"/>
      <c r="N49" s="1"/>
      <c r="O49" s="70"/>
      <c r="P49" s="70"/>
      <c r="Q49" s="1"/>
      <c r="R49" s="1"/>
      <c r="S49" s="2"/>
      <c r="T49" s="1"/>
      <c r="U49" s="2"/>
      <c r="V49" s="2"/>
      <c r="W49" s="2"/>
      <c r="X49" s="2"/>
      <c r="Y49" s="2"/>
      <c r="Z49" s="24"/>
      <c r="AA49" s="25"/>
      <c r="AB49" s="2"/>
      <c r="AC49" s="2"/>
      <c r="AD49" s="59"/>
      <c r="AE49" s="59"/>
      <c r="AF49" s="59"/>
      <c r="AG49" s="59"/>
      <c r="AH49" s="59"/>
      <c r="AI49" s="59"/>
      <c r="AJ49" s="59"/>
      <c r="AK49" s="59"/>
      <c r="AL49" s="59"/>
      <c r="AM49" s="47"/>
      <c r="AN49" s="47"/>
      <c r="AO49" s="47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71"/>
      <c r="BG49" s="71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81"/>
      <c r="BW49" s="96">
        <f t="shared" si="0"/>
        <v>0</v>
      </c>
    </row>
    <row r="50" spans="1:75" ht="15.95" customHeight="1">
      <c r="A50" s="30">
        <v>47</v>
      </c>
      <c r="B50" s="35" t="s">
        <v>93</v>
      </c>
      <c r="C50" s="25"/>
      <c r="D50" s="2"/>
      <c r="E50" s="2"/>
      <c r="F50" s="2"/>
      <c r="G50" s="2"/>
      <c r="H50" s="1">
        <v>0</v>
      </c>
      <c r="I50" s="1">
        <v>0</v>
      </c>
      <c r="J50" s="1"/>
      <c r="K50" s="1"/>
      <c r="L50" s="1"/>
      <c r="M50" s="1"/>
      <c r="N50" s="1"/>
      <c r="O50" s="70"/>
      <c r="P50" s="70"/>
      <c r="Q50" s="1"/>
      <c r="R50" s="1"/>
      <c r="S50" s="2"/>
      <c r="T50" s="1"/>
      <c r="U50" s="2"/>
      <c r="V50" s="2"/>
      <c r="W50" s="2"/>
      <c r="X50" s="2"/>
      <c r="Y50" s="2"/>
      <c r="Z50" s="24"/>
      <c r="AA50" s="25"/>
      <c r="AB50" s="2"/>
      <c r="AC50" s="2"/>
      <c r="AD50" s="59"/>
      <c r="AE50" s="59"/>
      <c r="AF50" s="59"/>
      <c r="AG50" s="59"/>
      <c r="AH50" s="59"/>
      <c r="AI50" s="59"/>
      <c r="AJ50" s="59"/>
      <c r="AK50" s="59"/>
      <c r="AL50" s="59"/>
      <c r="AM50" s="47"/>
      <c r="AN50" s="47"/>
      <c r="AO50" s="47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71"/>
      <c r="BG50" s="71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81"/>
      <c r="BW50" s="96">
        <f t="shared" si="0"/>
        <v>0</v>
      </c>
    </row>
    <row r="51" spans="1:75" ht="15.95" customHeight="1">
      <c r="A51" s="30">
        <v>48</v>
      </c>
      <c r="B51" s="35" t="s">
        <v>113</v>
      </c>
      <c r="C51" s="40"/>
      <c r="D51" s="33"/>
      <c r="E51" s="32"/>
      <c r="F51" s="4"/>
      <c r="G51" s="4"/>
      <c r="H51" s="4"/>
      <c r="I51" s="1">
        <v>0</v>
      </c>
      <c r="J51" s="1"/>
      <c r="K51" s="1"/>
      <c r="L51" s="68"/>
      <c r="M51" s="68"/>
      <c r="N51" s="68"/>
      <c r="O51" s="70"/>
      <c r="P51" s="70"/>
      <c r="Q51" s="68"/>
      <c r="R51" s="68"/>
      <c r="S51" s="59"/>
      <c r="T51" s="68"/>
      <c r="U51" s="59"/>
      <c r="V51" s="59"/>
      <c r="W51" s="59"/>
      <c r="X51" s="59"/>
      <c r="Y51" s="59"/>
      <c r="Z51" s="61"/>
      <c r="AA51" s="92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47"/>
      <c r="AN51" s="47"/>
      <c r="AO51" s="47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71"/>
      <c r="BG51" s="71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81"/>
      <c r="BW51" s="96">
        <f t="shared" si="0"/>
        <v>0</v>
      </c>
    </row>
    <row r="52" spans="1:75" ht="15.95" customHeight="1">
      <c r="A52" s="10">
        <v>49</v>
      </c>
      <c r="B52" s="102" t="s">
        <v>114</v>
      </c>
      <c r="C52" s="52"/>
      <c r="D52" s="93"/>
      <c r="E52" s="94"/>
      <c r="F52" s="95"/>
      <c r="G52" s="95"/>
      <c r="H52" s="95"/>
      <c r="I52" s="95"/>
      <c r="J52" s="17">
        <v>0</v>
      </c>
      <c r="K52" s="17"/>
      <c r="L52" s="90"/>
      <c r="M52" s="97"/>
      <c r="N52" s="97"/>
      <c r="O52" s="70"/>
      <c r="P52" s="70"/>
      <c r="Q52" s="97"/>
      <c r="R52" s="97"/>
      <c r="S52" s="62"/>
      <c r="T52" s="97"/>
      <c r="U52" s="62"/>
      <c r="V52" s="62"/>
      <c r="W52" s="62"/>
      <c r="X52" s="62"/>
      <c r="Y52" s="62"/>
      <c r="Z52" s="98"/>
      <c r="AA52" s="234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53"/>
      <c r="AN52" s="53"/>
      <c r="AO52" s="53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59"/>
      <c r="BF52" s="71"/>
      <c r="BG52" s="71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81"/>
      <c r="BW52" s="96">
        <f t="shared" si="0"/>
        <v>0</v>
      </c>
    </row>
    <row r="53" spans="1:75" ht="15.95" customHeight="1" thickBot="1">
      <c r="A53" s="30">
        <v>50</v>
      </c>
      <c r="B53" s="22" t="s">
        <v>75</v>
      </c>
      <c r="C53" s="200"/>
      <c r="D53" s="201">
        <v>0</v>
      </c>
      <c r="E53" s="202">
        <v>0</v>
      </c>
      <c r="F53" s="201"/>
      <c r="G53" s="202"/>
      <c r="H53" s="202"/>
      <c r="I53" s="202"/>
      <c r="J53" s="202"/>
      <c r="K53" s="202"/>
      <c r="L53" s="202"/>
      <c r="M53" s="202"/>
      <c r="N53" s="202"/>
      <c r="O53" s="203"/>
      <c r="P53" s="203"/>
      <c r="Q53" s="202"/>
      <c r="R53" s="202"/>
      <c r="S53" s="204"/>
      <c r="T53" s="202"/>
      <c r="U53" s="204"/>
      <c r="V53" s="204"/>
      <c r="W53" s="204"/>
      <c r="X53" s="204"/>
      <c r="Y53" s="204"/>
      <c r="Z53" s="198"/>
      <c r="AA53" s="200"/>
      <c r="AB53" s="204"/>
      <c r="AC53" s="204"/>
      <c r="AD53" s="235"/>
      <c r="AE53" s="235"/>
      <c r="AF53" s="235"/>
      <c r="AG53" s="235"/>
      <c r="AH53" s="235"/>
      <c r="AI53" s="235"/>
      <c r="AJ53" s="235"/>
      <c r="AK53" s="235"/>
      <c r="AL53" s="235"/>
      <c r="AM53" s="236"/>
      <c r="AN53" s="236"/>
      <c r="AO53" s="236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7"/>
      <c r="BE53" s="235"/>
      <c r="BF53" s="237"/>
      <c r="BG53" s="237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38"/>
      <c r="BW53" s="96">
        <f t="shared" si="0"/>
        <v>0</v>
      </c>
    </row>
    <row r="54" spans="1:75" ht="15.95" customHeight="1">
      <c r="A54" s="7"/>
      <c r="B54" s="83"/>
      <c r="C54" s="6"/>
      <c r="D54" s="8"/>
      <c r="E54" s="82"/>
      <c r="F54" s="8"/>
      <c r="G54" s="82"/>
      <c r="H54" s="82"/>
      <c r="I54" s="82"/>
      <c r="J54" s="82"/>
      <c r="K54" s="82"/>
      <c r="L54" s="82"/>
      <c r="M54" s="82"/>
      <c r="N54" s="82"/>
      <c r="Q54" s="82"/>
      <c r="R54" s="82"/>
      <c r="S54" s="6"/>
      <c r="T54" s="6"/>
      <c r="U54" s="6"/>
      <c r="V54" s="11"/>
      <c r="W54" s="6"/>
      <c r="X54" s="6"/>
      <c r="Y54" s="6"/>
      <c r="Z54" s="6"/>
      <c r="AA54" s="6"/>
      <c r="AB54" s="6"/>
      <c r="AC54" s="6"/>
      <c r="AD54" s="63"/>
      <c r="AE54" s="63"/>
      <c r="AF54" s="63"/>
      <c r="AG54" s="63"/>
      <c r="AH54" s="63"/>
      <c r="AI54" s="84"/>
      <c r="AJ54" s="63"/>
      <c r="AK54" s="63"/>
      <c r="AL54" s="63"/>
      <c r="AM54" s="45"/>
      <c r="AN54" s="45"/>
      <c r="AO54" s="45"/>
      <c r="AP54" s="63"/>
      <c r="AQ54" s="63"/>
      <c r="AR54" s="63"/>
      <c r="AS54" s="63"/>
      <c r="AT54" s="63"/>
      <c r="AU54" s="63"/>
      <c r="AV54" s="63"/>
      <c r="AW54" s="63"/>
      <c r="AX54" s="63"/>
      <c r="AY54" s="66"/>
      <c r="AZ54" s="63"/>
      <c r="BA54" s="63"/>
      <c r="BB54" s="63"/>
      <c r="BC54" s="63"/>
      <c r="BD54" s="63"/>
      <c r="BE54" s="63"/>
      <c r="BF54" s="99"/>
      <c r="BG54" s="99"/>
      <c r="BW54" s="239"/>
    </row>
    <row r="55" spans="1:75" ht="15.95" customHeight="1">
      <c r="A55" s="7"/>
      <c r="B55" s="83"/>
      <c r="C55" s="6"/>
      <c r="D55" s="8"/>
      <c r="E55" s="82"/>
      <c r="F55" s="8"/>
      <c r="G55" s="82"/>
      <c r="H55" s="82"/>
      <c r="I55" s="82"/>
      <c r="J55" s="82"/>
      <c r="K55" s="82"/>
      <c r="L55" s="82"/>
      <c r="M55" s="82"/>
      <c r="N55" s="82"/>
      <c r="Q55" s="82"/>
      <c r="R55" s="82"/>
      <c r="S55" s="6"/>
      <c r="T55" s="6"/>
      <c r="U55" s="6"/>
      <c r="V55" s="11"/>
      <c r="W55" s="6"/>
      <c r="X55" s="6"/>
      <c r="Y55" s="6"/>
      <c r="Z55" s="6"/>
      <c r="AA55" s="6"/>
      <c r="AB55" s="6"/>
      <c r="AC55" s="6"/>
      <c r="AD55" s="63"/>
      <c r="AE55" s="63"/>
      <c r="AF55" s="63"/>
      <c r="AG55" s="63"/>
      <c r="AH55" s="63"/>
      <c r="AI55" s="84"/>
      <c r="AJ55" s="63"/>
      <c r="AK55" s="63"/>
      <c r="AL55" s="63"/>
      <c r="AM55" s="45"/>
      <c r="AN55" s="45"/>
      <c r="AO55" s="45"/>
      <c r="AP55" s="63"/>
      <c r="AQ55" s="63"/>
      <c r="AR55" s="63"/>
      <c r="AS55" s="63"/>
      <c r="AT55" s="63"/>
      <c r="AU55" s="63"/>
      <c r="AV55" s="63"/>
      <c r="AW55" s="63"/>
      <c r="AX55" s="63"/>
      <c r="AY55" s="66"/>
      <c r="AZ55" s="63"/>
      <c r="BA55" s="63"/>
      <c r="BB55" s="63"/>
      <c r="BC55" s="63"/>
      <c r="BD55" s="63"/>
      <c r="BE55" s="63"/>
      <c r="BF55" s="69"/>
      <c r="BG55" s="69"/>
      <c r="BW55" s="239"/>
    </row>
    <row r="56" spans="1:75" ht="15.95" customHeight="1" thickBot="1">
      <c r="A56" s="75"/>
      <c r="B56" s="534" t="s">
        <v>32</v>
      </c>
      <c r="C56" s="535"/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9"/>
      <c r="S56" s="534" t="s">
        <v>33</v>
      </c>
      <c r="T56" s="535"/>
      <c r="U56" s="535"/>
      <c r="V56" s="536"/>
      <c r="Y56" s="5"/>
      <c r="Z56" s="5"/>
      <c r="AA56" s="55"/>
      <c r="AB56" s="55"/>
      <c r="AC56" s="55"/>
      <c r="AD56" s="55"/>
      <c r="AE56" s="55"/>
      <c r="AF56" s="55"/>
      <c r="AG56" s="55"/>
      <c r="AH56" s="55"/>
      <c r="AI56" s="75"/>
      <c r="AJ56" s="76" t="s">
        <v>32</v>
      </c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534" t="s">
        <v>33</v>
      </c>
      <c r="AW56" s="535"/>
      <c r="AX56" s="535"/>
      <c r="AY56" s="536"/>
      <c r="AZ56" s="55"/>
      <c r="BA56" s="55"/>
      <c r="BB56" s="55"/>
      <c r="BC56" s="55"/>
      <c r="BD56" s="55"/>
      <c r="BE56" s="55"/>
      <c r="BW56" s="55"/>
    </row>
    <row r="57" spans="1:75" ht="15.95" customHeight="1">
      <c r="A57" s="205">
        <v>1</v>
      </c>
      <c r="B57" s="206" t="s">
        <v>15</v>
      </c>
      <c r="C57" s="206"/>
      <c r="D57" s="206"/>
      <c r="E57" s="206"/>
      <c r="F57" s="206"/>
      <c r="G57" s="206"/>
      <c r="H57" s="206"/>
      <c r="I57" s="206"/>
      <c r="J57" s="207"/>
      <c r="K57" s="207"/>
      <c r="L57" s="207"/>
      <c r="M57" s="207"/>
      <c r="N57" s="207"/>
      <c r="O57" s="208"/>
      <c r="P57" s="208"/>
      <c r="Q57" s="207"/>
      <c r="R57" s="207"/>
      <c r="S57" s="209" t="s">
        <v>59</v>
      </c>
      <c r="T57" s="209"/>
      <c r="U57" s="209"/>
      <c r="V57" s="210"/>
      <c r="Y57" s="5"/>
      <c r="Z57" s="5"/>
      <c r="AA57" s="55"/>
      <c r="AB57" s="55"/>
      <c r="AC57" s="55"/>
      <c r="AD57" s="55"/>
      <c r="AE57" s="55"/>
      <c r="AF57" s="55"/>
      <c r="AG57" s="55"/>
      <c r="AH57" s="55"/>
      <c r="AI57" s="10" t="s">
        <v>3</v>
      </c>
      <c r="AJ57" s="26" t="s">
        <v>98</v>
      </c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7" t="s">
        <v>40</v>
      </c>
      <c r="AW57" s="64"/>
      <c r="AX57" s="64"/>
      <c r="AY57" s="65"/>
      <c r="AZ57" s="55"/>
      <c r="BA57" s="55"/>
      <c r="BB57" s="55"/>
      <c r="BC57" s="55"/>
      <c r="BD57" s="55"/>
      <c r="BE57" s="55"/>
      <c r="BW57" s="55"/>
    </row>
    <row r="58" spans="1:75" ht="15.95" customHeight="1">
      <c r="A58" s="211">
        <v>2</v>
      </c>
      <c r="B58" s="8" t="s">
        <v>16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9"/>
      <c r="P58" s="69"/>
      <c r="Q58" s="8"/>
      <c r="R58" s="8"/>
      <c r="S58" s="19" t="s">
        <v>80</v>
      </c>
      <c r="T58" s="20"/>
      <c r="U58" s="20"/>
      <c r="V58" s="212"/>
      <c r="Y58" s="5"/>
      <c r="Z58" s="5"/>
      <c r="AA58" s="55"/>
      <c r="AB58" s="55"/>
      <c r="AC58" s="55"/>
      <c r="AD58" s="55"/>
      <c r="AE58" s="55"/>
      <c r="AF58" s="55"/>
      <c r="AG58" s="55"/>
      <c r="AH58" s="55"/>
      <c r="AI58" s="28" t="s">
        <v>97</v>
      </c>
      <c r="AJ58" s="8" t="s">
        <v>99</v>
      </c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9" t="s">
        <v>40</v>
      </c>
      <c r="AW58" s="63"/>
      <c r="AX58" s="63"/>
      <c r="AY58" s="66"/>
      <c r="AZ58" s="55"/>
      <c r="BA58" s="55"/>
      <c r="BB58" s="55"/>
      <c r="BC58" s="55"/>
      <c r="BD58" s="55"/>
      <c r="BE58" s="55"/>
      <c r="BW58" s="55"/>
    </row>
    <row r="59" spans="1:75" ht="15.95" customHeight="1">
      <c r="A59" s="211">
        <v>3</v>
      </c>
      <c r="B59" s="8" t="s">
        <v>17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9"/>
      <c r="P59" s="69"/>
      <c r="Q59" s="8"/>
      <c r="R59" s="8"/>
      <c r="S59" s="19" t="s">
        <v>81</v>
      </c>
      <c r="T59" s="20"/>
      <c r="U59" s="20"/>
      <c r="V59" s="212"/>
      <c r="Y59" s="5"/>
      <c r="Z59" s="5"/>
      <c r="AA59" s="55"/>
      <c r="AB59" s="55"/>
      <c r="AC59" s="55"/>
      <c r="AD59" s="55"/>
      <c r="AE59" s="55"/>
      <c r="AF59" s="55"/>
      <c r="AG59" s="55"/>
      <c r="AH59" s="55"/>
      <c r="AI59" s="7" t="s">
        <v>4</v>
      </c>
      <c r="AJ59" s="8" t="s">
        <v>104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9" t="s">
        <v>103</v>
      </c>
      <c r="AW59" s="63"/>
      <c r="AX59" s="63"/>
      <c r="AY59" s="66"/>
      <c r="AZ59" s="55"/>
      <c r="BA59" s="55"/>
      <c r="BB59" s="55"/>
      <c r="BC59" s="55"/>
      <c r="BD59" s="55"/>
      <c r="BE59" s="55"/>
      <c r="BW59" s="55"/>
    </row>
    <row r="60" spans="1:75" ht="15.95" customHeight="1">
      <c r="A60" s="211">
        <v>4</v>
      </c>
      <c r="B60" s="8" t="s">
        <v>18</v>
      </c>
      <c r="C60" s="8" t="s">
        <v>19</v>
      </c>
      <c r="D60" s="8"/>
      <c r="E60" s="8"/>
      <c r="F60" s="8"/>
      <c r="G60" s="69"/>
      <c r="H60" s="69"/>
      <c r="I60" s="8"/>
      <c r="J60" s="8"/>
      <c r="K60" s="8"/>
      <c r="L60" s="8"/>
      <c r="M60" s="8"/>
      <c r="N60" s="8"/>
      <c r="O60" s="69"/>
      <c r="P60" s="69"/>
      <c r="Q60" s="8"/>
      <c r="R60" s="8"/>
      <c r="S60" s="19" t="s">
        <v>84</v>
      </c>
      <c r="T60" s="20"/>
      <c r="U60" s="20"/>
      <c r="V60" s="212"/>
      <c r="Y60" s="5"/>
      <c r="Z60" s="5"/>
      <c r="AA60" s="55"/>
      <c r="AB60" s="55"/>
      <c r="AC60" s="55"/>
      <c r="AD60" s="55"/>
      <c r="AE60" s="55"/>
      <c r="AF60" s="55"/>
      <c r="AG60" s="55"/>
      <c r="AH60" s="55"/>
      <c r="AI60" s="31" t="s">
        <v>100</v>
      </c>
      <c r="AJ60" s="8" t="s">
        <v>105</v>
      </c>
      <c r="AK60" s="8"/>
      <c r="AL60" s="8"/>
      <c r="AM60" s="8"/>
      <c r="AN60" s="67"/>
      <c r="AO60" s="67"/>
      <c r="AP60" s="67"/>
      <c r="AQ60" s="67"/>
      <c r="AR60" s="67"/>
      <c r="AS60" s="67"/>
      <c r="AT60" s="67"/>
      <c r="AU60" s="67"/>
      <c r="AV60" s="9" t="s">
        <v>103</v>
      </c>
      <c r="AW60" s="63"/>
      <c r="AX60" s="63"/>
      <c r="AY60" s="66"/>
      <c r="AZ60" s="55"/>
      <c r="BA60" s="55"/>
      <c r="BB60" s="55"/>
      <c r="BC60" s="55"/>
      <c r="BD60" s="55"/>
      <c r="BE60" s="55"/>
      <c r="BW60" s="55"/>
    </row>
    <row r="61" spans="1:75" ht="15.95" customHeight="1">
      <c r="A61" s="211">
        <v>5</v>
      </c>
      <c r="B61" s="8" t="s">
        <v>20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9"/>
      <c r="P61" s="69"/>
      <c r="Q61" s="8"/>
      <c r="R61" s="8"/>
      <c r="S61" s="19" t="s">
        <v>85</v>
      </c>
      <c r="T61" s="20"/>
      <c r="U61" s="20"/>
      <c r="V61" s="212"/>
      <c r="Y61" s="5"/>
      <c r="Z61" s="5"/>
      <c r="AA61" s="55"/>
      <c r="AB61" s="55"/>
      <c r="AC61" s="55"/>
      <c r="AD61" s="55"/>
      <c r="AE61" s="55"/>
      <c r="AF61" s="55"/>
      <c r="AG61" s="55"/>
      <c r="AH61" s="55"/>
      <c r="AI61" s="28" t="s">
        <v>101</v>
      </c>
      <c r="AJ61" s="8" t="s">
        <v>104</v>
      </c>
      <c r="AK61" s="8"/>
      <c r="AL61" s="8"/>
      <c r="AM61" s="8"/>
      <c r="AN61" s="8"/>
      <c r="AO61" s="8"/>
      <c r="AP61" s="8"/>
      <c r="AQ61" s="8"/>
      <c r="AR61" s="63"/>
      <c r="AS61" s="63"/>
      <c r="AT61" s="63"/>
      <c r="AU61" s="63"/>
      <c r="AV61" s="9" t="s">
        <v>107</v>
      </c>
      <c r="AW61" s="63"/>
      <c r="AX61" s="63"/>
      <c r="AY61" s="66"/>
      <c r="AZ61" s="55"/>
      <c r="BA61" s="55"/>
      <c r="BB61" s="55"/>
      <c r="BC61" s="55"/>
      <c r="BD61" s="55"/>
      <c r="BE61" s="55"/>
      <c r="BW61" s="55"/>
    </row>
    <row r="62" spans="1:75" ht="15.95" customHeight="1">
      <c r="A62" s="211">
        <v>6</v>
      </c>
      <c r="B62" s="8" t="s">
        <v>21</v>
      </c>
      <c r="C62" s="8"/>
      <c r="D62" s="8"/>
      <c r="E62" s="8"/>
      <c r="F62" s="8" t="s">
        <v>22</v>
      </c>
      <c r="G62" s="8"/>
      <c r="H62" s="8"/>
      <c r="I62" s="8"/>
      <c r="J62" s="8"/>
      <c r="K62" s="8"/>
      <c r="L62" s="69"/>
      <c r="M62" s="69"/>
      <c r="N62" s="8"/>
      <c r="O62" s="69"/>
      <c r="P62" s="69"/>
      <c r="Q62" s="8"/>
      <c r="R62" s="8"/>
      <c r="S62" s="19" t="s">
        <v>95</v>
      </c>
      <c r="T62" s="20"/>
      <c r="U62" s="20"/>
      <c r="V62" s="212"/>
      <c r="Y62" s="5"/>
      <c r="Z62" s="5"/>
      <c r="AA62" s="55"/>
      <c r="AB62" s="55"/>
      <c r="AC62" s="55"/>
      <c r="AD62" s="55"/>
      <c r="AE62" s="55"/>
      <c r="AF62" s="55"/>
      <c r="AG62" s="55"/>
      <c r="AH62" s="55"/>
      <c r="AI62" s="28" t="s">
        <v>106</v>
      </c>
      <c r="AJ62" s="8" t="s">
        <v>105</v>
      </c>
      <c r="AK62" s="8"/>
      <c r="AL62" s="8"/>
      <c r="AM62" s="8"/>
      <c r="AN62" s="67"/>
      <c r="AO62" s="67"/>
      <c r="AP62" s="67"/>
      <c r="AQ62" s="69"/>
      <c r="AR62" s="67"/>
      <c r="AS62" s="63"/>
      <c r="AT62" s="63"/>
      <c r="AU62" s="63"/>
      <c r="AV62" s="9" t="s">
        <v>107</v>
      </c>
      <c r="AW62" s="63"/>
      <c r="AX62" s="63"/>
      <c r="AY62" s="66"/>
      <c r="AZ62" s="55"/>
      <c r="BA62" s="55"/>
      <c r="BB62" s="55"/>
      <c r="BC62" s="55"/>
      <c r="BD62" s="55"/>
      <c r="BE62" s="55"/>
      <c r="BW62" s="55"/>
    </row>
    <row r="63" spans="1:75" ht="15.95" customHeight="1">
      <c r="A63" s="211">
        <v>7</v>
      </c>
      <c r="B63" s="8" t="s">
        <v>23</v>
      </c>
      <c r="C63" s="8" t="s">
        <v>24</v>
      </c>
      <c r="D63" s="8"/>
      <c r="E63" s="8"/>
      <c r="F63" s="8"/>
      <c r="G63" s="8"/>
      <c r="H63" s="8"/>
      <c r="I63" s="8"/>
      <c r="J63" s="8"/>
      <c r="K63" s="69"/>
      <c r="L63" s="69"/>
      <c r="M63" s="69"/>
      <c r="N63" s="69"/>
      <c r="O63" s="69"/>
      <c r="P63" s="69"/>
      <c r="Q63" s="8"/>
      <c r="R63" s="8"/>
      <c r="S63" s="20" t="s">
        <v>116</v>
      </c>
      <c r="T63" s="20"/>
      <c r="U63" s="20"/>
      <c r="V63" s="212"/>
      <c r="Y63" s="5"/>
      <c r="Z63" s="5"/>
      <c r="AA63" s="55"/>
      <c r="AB63" s="55"/>
      <c r="AC63" s="55"/>
      <c r="AD63" s="55"/>
      <c r="AE63" s="55"/>
      <c r="AF63" s="55"/>
      <c r="AG63" s="55"/>
      <c r="AH63" s="55"/>
      <c r="AI63" s="31" t="s">
        <v>102</v>
      </c>
      <c r="AJ63" s="8" t="s">
        <v>109</v>
      </c>
      <c r="AK63" s="8"/>
      <c r="AL63" s="8"/>
      <c r="AM63" s="8"/>
      <c r="AN63" s="63"/>
      <c r="AO63" s="63"/>
      <c r="AP63" s="67"/>
      <c r="AQ63" s="69"/>
      <c r="AR63" s="67"/>
      <c r="AS63" s="67"/>
      <c r="AT63" s="67"/>
      <c r="AU63" s="67"/>
      <c r="AV63" s="9" t="s">
        <v>108</v>
      </c>
      <c r="AW63" s="63"/>
      <c r="AX63" s="63"/>
      <c r="AY63" s="66"/>
      <c r="AZ63" s="55"/>
      <c r="BA63" s="55"/>
      <c r="BB63" s="55"/>
      <c r="BC63" s="55"/>
      <c r="BD63" s="55"/>
      <c r="BE63" s="55"/>
      <c r="BW63" s="55"/>
    </row>
    <row r="64" spans="1:75" ht="15.95" customHeight="1">
      <c r="A64" s="211">
        <v>8</v>
      </c>
      <c r="B64" s="8" t="s">
        <v>25</v>
      </c>
      <c r="C64" s="8" t="s">
        <v>26</v>
      </c>
      <c r="D64" s="8"/>
      <c r="E64" s="8"/>
      <c r="F64" s="8"/>
      <c r="G64" s="8"/>
      <c r="H64" s="8"/>
      <c r="I64" s="8"/>
      <c r="J64" s="8"/>
      <c r="K64" s="69"/>
      <c r="L64" s="69"/>
      <c r="M64" s="69"/>
      <c r="N64" s="69"/>
      <c r="O64" s="69"/>
      <c r="P64" s="69"/>
      <c r="Q64" s="8"/>
      <c r="R64" s="8"/>
      <c r="S64" s="19" t="s">
        <v>115</v>
      </c>
      <c r="T64" s="20"/>
      <c r="U64" s="20"/>
      <c r="V64" s="212"/>
      <c r="Y64" s="5"/>
      <c r="Z64" s="5"/>
      <c r="AA64" s="55"/>
      <c r="AB64" s="55"/>
      <c r="AC64" s="55"/>
      <c r="AD64" s="55"/>
      <c r="AE64" s="55"/>
      <c r="AF64" s="55"/>
      <c r="AG64" s="55"/>
      <c r="AH64" s="55"/>
      <c r="AI64" s="28" t="s">
        <v>5</v>
      </c>
      <c r="AJ64" s="44" t="s">
        <v>120</v>
      </c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43" t="s">
        <v>119</v>
      </c>
      <c r="AW64" s="63"/>
      <c r="AX64" s="63"/>
      <c r="AY64" s="66"/>
      <c r="AZ64" s="55"/>
      <c r="BA64" s="55"/>
      <c r="BB64" s="55"/>
      <c r="BC64" s="55"/>
      <c r="BD64" s="55"/>
      <c r="BE64" s="55"/>
      <c r="BW64" s="55"/>
    </row>
    <row r="65" spans="1:75" ht="15.95" customHeight="1">
      <c r="A65" s="211">
        <v>9</v>
      </c>
      <c r="B65" s="8" t="s">
        <v>117</v>
      </c>
      <c r="C65" s="69"/>
      <c r="D65" s="69"/>
      <c r="E65" s="69"/>
      <c r="F65" s="69"/>
      <c r="G65" s="69"/>
      <c r="H65" s="69"/>
      <c r="I65" s="69"/>
      <c r="J65" s="69"/>
      <c r="K65" s="8"/>
      <c r="L65" s="8"/>
      <c r="M65" s="8"/>
      <c r="N65" s="8"/>
      <c r="O65" s="69"/>
      <c r="P65" s="69"/>
      <c r="Q65" s="8"/>
      <c r="R65" s="8"/>
      <c r="S65" s="20" t="s">
        <v>118</v>
      </c>
      <c r="T65" s="20"/>
      <c r="U65" s="20"/>
      <c r="V65" s="213"/>
      <c r="Y65" s="5"/>
      <c r="Z65" s="5"/>
      <c r="AA65" s="55"/>
      <c r="AB65" s="55"/>
      <c r="AC65" s="55"/>
      <c r="AD65" s="55"/>
      <c r="AE65" s="55"/>
      <c r="AF65" s="55"/>
      <c r="AG65" s="55"/>
      <c r="AH65" s="55"/>
      <c r="AI65" s="28" t="s">
        <v>121</v>
      </c>
      <c r="AJ65" s="44" t="s">
        <v>122</v>
      </c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43" t="s">
        <v>119</v>
      </c>
      <c r="AW65" s="63"/>
      <c r="AX65" s="63"/>
      <c r="AY65" s="66"/>
      <c r="AZ65" s="55"/>
      <c r="BA65" s="55"/>
      <c r="BB65" s="55"/>
      <c r="BC65" s="55"/>
      <c r="BD65" s="55"/>
      <c r="BE65" s="55"/>
      <c r="BW65" s="55"/>
    </row>
    <row r="66" spans="1:75" ht="15.95" customHeight="1">
      <c r="A66" s="211">
        <v>10</v>
      </c>
      <c r="B66" s="44" t="s">
        <v>151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73" t="s">
        <v>150</v>
      </c>
      <c r="T66" s="69"/>
      <c r="U66" s="69"/>
      <c r="V66" s="214"/>
      <c r="Y66" s="5"/>
      <c r="Z66" s="5"/>
      <c r="AA66" s="55"/>
      <c r="AB66" s="55"/>
      <c r="AC66" s="55"/>
      <c r="AD66" s="55"/>
      <c r="AE66" s="55"/>
      <c r="AF66" s="55"/>
      <c r="AG66" s="55"/>
      <c r="AH66" s="55"/>
      <c r="AI66" s="7" t="s">
        <v>6</v>
      </c>
      <c r="AJ66" s="45" t="s">
        <v>41</v>
      </c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6" t="s">
        <v>42</v>
      </c>
      <c r="AW66" s="63"/>
      <c r="AX66" s="63"/>
      <c r="AY66" s="66"/>
      <c r="AZ66" s="55"/>
      <c r="BA66" s="55"/>
      <c r="BB66" s="55"/>
      <c r="BC66" s="55"/>
      <c r="BD66" s="55"/>
      <c r="BE66" s="55"/>
      <c r="BW66" s="55"/>
    </row>
    <row r="67" spans="1:75" ht="15.95" customHeight="1">
      <c r="A67" s="211">
        <v>11</v>
      </c>
      <c r="B67" s="8" t="s">
        <v>152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9"/>
      <c r="P67" s="69"/>
      <c r="Q67" s="8"/>
      <c r="R67" s="8"/>
      <c r="S67" s="73" t="s">
        <v>150</v>
      </c>
      <c r="T67" s="69"/>
      <c r="U67" s="69"/>
      <c r="V67" s="214"/>
      <c r="Y67" s="5"/>
      <c r="Z67" s="5"/>
      <c r="AA67" s="55"/>
      <c r="AB67" s="55"/>
      <c r="AC67" s="55"/>
      <c r="AD67" s="55"/>
      <c r="AE67" s="55"/>
      <c r="AF67" s="55"/>
      <c r="AG67" s="55"/>
      <c r="AH67" s="55"/>
      <c r="AI67" s="7" t="s">
        <v>123</v>
      </c>
      <c r="AJ67" s="45" t="s">
        <v>124</v>
      </c>
      <c r="AK67" s="45"/>
      <c r="AL67" s="45"/>
      <c r="AM67" s="45"/>
      <c r="AN67" s="45"/>
      <c r="AO67" s="63"/>
      <c r="AP67" s="63"/>
      <c r="AQ67" s="63"/>
      <c r="AR67" s="63"/>
      <c r="AS67" s="63"/>
      <c r="AT67" s="63"/>
      <c r="AU67" s="63"/>
      <c r="AV67" s="46" t="s">
        <v>42</v>
      </c>
      <c r="AW67" s="63"/>
      <c r="AX67" s="63"/>
      <c r="AY67" s="66"/>
      <c r="AZ67" s="55"/>
      <c r="BA67" s="55"/>
      <c r="BB67" s="55"/>
      <c r="BC67" s="55"/>
      <c r="BD67" s="55"/>
      <c r="BE67" s="55"/>
      <c r="BW67" s="55"/>
    </row>
    <row r="68" spans="1:75" ht="15.95" customHeight="1">
      <c r="A68" s="211">
        <v>12</v>
      </c>
      <c r="B68" s="8" t="s">
        <v>153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9"/>
      <c r="P68" s="69"/>
      <c r="Q68" s="8"/>
      <c r="R68" s="8"/>
      <c r="S68" s="73" t="s">
        <v>150</v>
      </c>
      <c r="T68" s="69"/>
      <c r="U68" s="69"/>
      <c r="V68" s="214"/>
      <c r="Y68" s="5"/>
      <c r="Z68" s="5"/>
      <c r="AA68" s="55"/>
      <c r="AB68" s="55"/>
      <c r="AC68" s="55"/>
      <c r="AD68" s="55"/>
      <c r="AE68" s="55"/>
      <c r="AF68" s="55"/>
      <c r="AG68" s="55"/>
      <c r="AH68" s="55"/>
      <c r="AI68" s="48" t="s">
        <v>7</v>
      </c>
      <c r="AJ68" s="49" t="s">
        <v>43</v>
      </c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6" t="s">
        <v>44</v>
      </c>
      <c r="AW68" s="63"/>
      <c r="AX68" s="63"/>
      <c r="AY68" s="66"/>
      <c r="AZ68" s="55"/>
      <c r="BA68" s="55"/>
      <c r="BB68" s="55"/>
      <c r="BC68" s="55"/>
      <c r="BD68" s="55"/>
      <c r="BE68" s="55"/>
      <c r="BW68" s="55"/>
    </row>
    <row r="69" spans="1:75" ht="15.95" customHeight="1">
      <c r="A69" s="211">
        <v>13</v>
      </c>
      <c r="B69" s="8" t="s">
        <v>27</v>
      </c>
      <c r="C69" s="8" t="s">
        <v>149</v>
      </c>
      <c r="D69" s="8"/>
      <c r="E69" s="8"/>
      <c r="F69" s="8"/>
      <c r="G69" s="8"/>
      <c r="H69" s="8"/>
      <c r="I69" s="69"/>
      <c r="J69" s="69"/>
      <c r="K69" s="69"/>
      <c r="L69" s="69"/>
      <c r="M69" s="69"/>
      <c r="N69" s="8"/>
      <c r="O69" s="69"/>
      <c r="P69" s="69"/>
      <c r="Q69" s="8"/>
      <c r="R69" s="8"/>
      <c r="S69" s="73" t="s">
        <v>150</v>
      </c>
      <c r="T69" s="69"/>
      <c r="U69" s="69"/>
      <c r="V69" s="214"/>
      <c r="Y69" s="5"/>
      <c r="Z69" s="5"/>
      <c r="AA69" s="55"/>
      <c r="AB69" s="55"/>
      <c r="AC69" s="55"/>
      <c r="AD69" s="55"/>
      <c r="AE69" s="55"/>
      <c r="AF69" s="55"/>
      <c r="AG69" s="55"/>
      <c r="AH69" s="55"/>
      <c r="AI69" s="48" t="s">
        <v>7</v>
      </c>
      <c r="AJ69" s="49" t="s">
        <v>126</v>
      </c>
      <c r="AK69" s="45"/>
      <c r="AL69" s="45"/>
      <c r="AM69" s="45"/>
      <c r="AN69" s="45"/>
      <c r="AO69" s="63"/>
      <c r="AP69" s="63"/>
      <c r="AQ69" s="63"/>
      <c r="AR69" s="63"/>
      <c r="AS69" s="63"/>
      <c r="AT69" s="63"/>
      <c r="AU69" s="63"/>
      <c r="AV69" s="46" t="s">
        <v>44</v>
      </c>
      <c r="AW69" s="63"/>
      <c r="AX69" s="63"/>
      <c r="AY69" s="66"/>
      <c r="AZ69" s="55"/>
      <c r="BA69" s="55"/>
      <c r="BB69" s="55"/>
      <c r="BC69" s="55"/>
      <c r="BD69" s="55"/>
      <c r="BE69" s="55"/>
      <c r="BW69" s="55"/>
    </row>
    <row r="70" spans="1:75" ht="15.95" customHeight="1">
      <c r="A70" s="211">
        <v>14</v>
      </c>
      <c r="B70" s="8" t="s">
        <v>160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9"/>
      <c r="P70" s="69"/>
      <c r="Q70" s="8"/>
      <c r="R70" s="8"/>
      <c r="S70" s="20" t="s">
        <v>161</v>
      </c>
      <c r="T70" s="20"/>
      <c r="U70" s="20"/>
      <c r="V70" s="213"/>
      <c r="Y70" s="5"/>
      <c r="Z70" s="5"/>
      <c r="AA70" s="55"/>
      <c r="AB70" s="55"/>
      <c r="AC70" s="55"/>
      <c r="AD70" s="55"/>
      <c r="AE70" s="55"/>
      <c r="AF70" s="55"/>
      <c r="AG70" s="55"/>
      <c r="AH70" s="55"/>
      <c r="AI70" s="7" t="s">
        <v>8</v>
      </c>
      <c r="AJ70" s="49" t="s">
        <v>127</v>
      </c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6" t="s">
        <v>45</v>
      </c>
      <c r="AW70" s="63"/>
      <c r="AX70" s="63"/>
      <c r="AY70" s="66"/>
      <c r="AZ70" s="55"/>
      <c r="BA70" s="55"/>
      <c r="BB70" s="55"/>
      <c r="BC70" s="55"/>
      <c r="BD70" s="55"/>
      <c r="BE70" s="55"/>
      <c r="BW70" s="55"/>
    </row>
    <row r="71" spans="1:75" ht="15.95" customHeight="1">
      <c r="A71" s="211">
        <v>15</v>
      </c>
      <c r="B71" s="8" t="s">
        <v>28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9"/>
      <c r="P71" s="69"/>
      <c r="Q71" s="6"/>
      <c r="R71" s="6"/>
      <c r="S71" s="20" t="s">
        <v>49</v>
      </c>
      <c r="T71" s="20"/>
      <c r="U71" s="20"/>
      <c r="V71" s="215"/>
      <c r="Y71" s="5"/>
      <c r="Z71" s="5"/>
      <c r="AA71" s="55"/>
      <c r="AB71" s="55"/>
      <c r="AC71" s="55"/>
      <c r="AD71" s="55"/>
      <c r="AE71" s="55"/>
      <c r="AF71" s="55"/>
      <c r="AG71" s="55"/>
      <c r="AH71" s="55"/>
      <c r="AI71" s="7" t="s">
        <v>128</v>
      </c>
      <c r="AJ71" s="49" t="s">
        <v>130</v>
      </c>
      <c r="AK71" s="45"/>
      <c r="AL71" s="45"/>
      <c r="AM71" s="45"/>
      <c r="AN71" s="45"/>
      <c r="AO71" s="45"/>
      <c r="AP71" s="45"/>
      <c r="AQ71" s="63"/>
      <c r="AR71" s="63"/>
      <c r="AS71" s="63"/>
      <c r="AT71" s="63"/>
      <c r="AU71" s="63"/>
      <c r="AV71" s="46" t="s">
        <v>45</v>
      </c>
      <c r="AW71" s="63"/>
      <c r="AX71" s="63"/>
      <c r="AY71" s="66"/>
      <c r="AZ71" s="55"/>
      <c r="BA71" s="55"/>
      <c r="BB71" s="55"/>
      <c r="BC71" s="55"/>
      <c r="BD71" s="55"/>
      <c r="BE71" s="55"/>
      <c r="BW71" s="55"/>
    </row>
    <row r="72" spans="1:75" ht="15.95" customHeight="1">
      <c r="A72" s="211">
        <v>16</v>
      </c>
      <c r="B72" s="8" t="s">
        <v>29</v>
      </c>
      <c r="C72" s="6"/>
      <c r="D72" s="6"/>
      <c r="E72" s="6"/>
      <c r="F72" s="63"/>
      <c r="G72" s="63"/>
      <c r="H72" s="63"/>
      <c r="I72" s="63"/>
      <c r="J72" s="63"/>
      <c r="K72" s="63"/>
      <c r="L72" s="63"/>
      <c r="M72" s="63"/>
      <c r="N72" s="63"/>
      <c r="O72" s="69"/>
      <c r="P72" s="69"/>
      <c r="Q72" s="63"/>
      <c r="R72" s="532" t="s">
        <v>169</v>
      </c>
      <c r="S72" s="532"/>
      <c r="T72" s="532"/>
      <c r="U72" s="532"/>
      <c r="V72" s="533"/>
      <c r="Y72" s="5"/>
      <c r="Z72" s="5"/>
      <c r="AA72" s="55"/>
      <c r="AB72" s="55"/>
      <c r="AC72" s="55"/>
      <c r="AD72" s="55"/>
      <c r="AE72" s="55"/>
      <c r="AF72" s="55"/>
      <c r="AG72" s="55"/>
      <c r="AH72" s="55"/>
      <c r="AI72" s="48" t="s">
        <v>9</v>
      </c>
      <c r="AJ72" s="49" t="s">
        <v>127</v>
      </c>
      <c r="AK72" s="45"/>
      <c r="AL72" s="45"/>
      <c r="AM72" s="45"/>
      <c r="AN72" s="45"/>
      <c r="AO72" s="45"/>
      <c r="AP72" s="45"/>
      <c r="AQ72" s="6"/>
      <c r="AR72" s="6"/>
      <c r="AS72" s="6"/>
      <c r="AT72" s="6"/>
      <c r="AU72" s="6"/>
      <c r="AV72" s="9" t="s">
        <v>46</v>
      </c>
      <c r="AW72" s="67"/>
      <c r="AX72" s="67"/>
      <c r="AY72" s="66"/>
      <c r="AZ72" s="55"/>
      <c r="BA72" s="55"/>
      <c r="BB72" s="55"/>
      <c r="BC72" s="55"/>
      <c r="BD72" s="55"/>
      <c r="BE72" s="55"/>
      <c r="BW72" s="55"/>
    </row>
    <row r="73" spans="1:75" ht="15.95" customHeight="1">
      <c r="A73" s="211">
        <v>17</v>
      </c>
      <c r="B73" s="8" t="s">
        <v>185</v>
      </c>
      <c r="C73" s="8"/>
      <c r="D73" s="8"/>
      <c r="E73" s="8"/>
      <c r="F73" s="67"/>
      <c r="G73" s="67"/>
      <c r="H73" s="67"/>
      <c r="I73" s="67"/>
      <c r="J73" s="67"/>
      <c r="K73" s="67"/>
      <c r="L73" s="67"/>
      <c r="M73" s="67"/>
      <c r="N73" s="67"/>
      <c r="O73" s="69"/>
      <c r="P73" s="69"/>
      <c r="Q73" s="67"/>
      <c r="R73" s="67"/>
      <c r="S73" s="20" t="s">
        <v>31</v>
      </c>
      <c r="T73" s="20"/>
      <c r="U73" s="20"/>
      <c r="V73" s="215"/>
      <c r="Y73" s="5"/>
      <c r="Z73" s="5"/>
      <c r="AA73" s="55"/>
      <c r="AB73" s="55"/>
      <c r="AC73" s="55"/>
      <c r="AD73" s="55"/>
      <c r="AE73" s="55"/>
      <c r="AF73" s="55"/>
      <c r="AG73" s="55"/>
      <c r="AH73" s="55"/>
      <c r="AI73" s="48" t="s">
        <v>132</v>
      </c>
      <c r="AJ73" s="49" t="s">
        <v>129</v>
      </c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9" t="s">
        <v>46</v>
      </c>
      <c r="AW73" s="67"/>
      <c r="AX73" s="67"/>
      <c r="AY73" s="66"/>
      <c r="AZ73" s="55"/>
      <c r="BA73" s="55"/>
      <c r="BB73" s="55"/>
      <c r="BC73" s="55"/>
      <c r="BD73" s="55"/>
      <c r="BE73" s="55"/>
      <c r="BW73" s="55"/>
    </row>
    <row r="74" spans="1:75" ht="15.95" customHeight="1">
      <c r="A74" s="211">
        <v>18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9"/>
      <c r="P74" s="69"/>
      <c r="Q74" s="6"/>
      <c r="R74" s="6"/>
      <c r="S74" s="12"/>
      <c r="T74" s="12"/>
      <c r="U74" s="12"/>
      <c r="V74" s="212"/>
      <c r="Y74" s="5"/>
      <c r="Z74" s="5"/>
      <c r="AA74" s="55"/>
      <c r="AB74" s="55"/>
      <c r="AC74" s="55"/>
      <c r="AD74" s="55"/>
      <c r="AE74" s="55"/>
      <c r="AF74" s="55"/>
      <c r="AG74" s="55"/>
      <c r="AH74" s="55"/>
      <c r="AI74" s="7" t="s">
        <v>10</v>
      </c>
      <c r="AJ74" s="44" t="s">
        <v>134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9" t="s">
        <v>46</v>
      </c>
      <c r="AW74" s="67"/>
      <c r="AX74" s="67"/>
      <c r="AY74" s="66"/>
      <c r="AZ74" s="55"/>
      <c r="BA74" s="55"/>
      <c r="BB74" s="55"/>
      <c r="BC74" s="55"/>
      <c r="BD74" s="55"/>
      <c r="BE74" s="55"/>
      <c r="BW74" s="55"/>
    </row>
    <row r="75" spans="1:75" ht="15.95" customHeight="1">
      <c r="A75" s="211">
        <v>19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9"/>
      <c r="P75" s="69"/>
      <c r="Q75" s="6"/>
      <c r="R75" s="69"/>
      <c r="S75" s="6"/>
      <c r="T75" s="72"/>
      <c r="U75" s="63"/>
      <c r="V75" s="216"/>
      <c r="Y75" s="5"/>
      <c r="Z75" s="5"/>
      <c r="AA75" s="55"/>
      <c r="AB75" s="55"/>
      <c r="AC75" s="55"/>
      <c r="AD75" s="55"/>
      <c r="AE75" s="55"/>
      <c r="AF75" s="55"/>
      <c r="AG75" s="55"/>
      <c r="AH75" s="55"/>
      <c r="AI75" s="54" t="s">
        <v>133</v>
      </c>
      <c r="AJ75" s="44" t="s">
        <v>135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9" t="s">
        <v>46</v>
      </c>
      <c r="AW75" s="67"/>
      <c r="AX75" s="67"/>
      <c r="AY75" s="66"/>
      <c r="AZ75" s="55"/>
      <c r="BA75" s="55"/>
      <c r="BB75" s="55"/>
      <c r="BC75" s="55"/>
      <c r="BD75" s="55"/>
      <c r="BE75" s="55"/>
      <c r="BW75" s="55"/>
    </row>
    <row r="76" spans="1:75" ht="15.95" customHeight="1" thickBot="1">
      <c r="A76" s="217">
        <v>20</v>
      </c>
      <c r="B76" s="218" t="s">
        <v>30</v>
      </c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  <c r="P76" s="219"/>
      <c r="Q76" s="218"/>
      <c r="R76" s="218"/>
      <c r="S76" s="220" t="s">
        <v>31</v>
      </c>
      <c r="T76" s="220"/>
      <c r="U76" s="220"/>
      <c r="V76" s="221"/>
      <c r="Y76" s="5"/>
      <c r="Z76" s="5"/>
      <c r="AA76" s="55"/>
      <c r="AB76" s="55"/>
      <c r="AC76" s="55"/>
      <c r="AD76" s="55"/>
      <c r="AE76" s="55"/>
      <c r="AF76" s="55"/>
      <c r="AG76" s="55"/>
      <c r="AH76" s="55"/>
      <c r="AI76" s="7" t="s">
        <v>11</v>
      </c>
      <c r="AJ76" s="44" t="s">
        <v>138</v>
      </c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9" t="s">
        <v>47</v>
      </c>
      <c r="AW76" s="67"/>
      <c r="AX76" s="67"/>
      <c r="AY76" s="66"/>
      <c r="AZ76" s="55"/>
      <c r="BA76" s="55"/>
      <c r="BB76" s="55"/>
      <c r="BC76" s="55"/>
      <c r="BD76" s="55"/>
      <c r="BE76" s="55"/>
      <c r="BW76" s="55"/>
    </row>
    <row r="77" spans="1:75" ht="15.95" customHeight="1">
      <c r="A77" s="5"/>
      <c r="W77" s="55"/>
      <c r="X77" s="55"/>
      <c r="Y77" s="55"/>
      <c r="Z77" s="5"/>
      <c r="AA77" s="55"/>
      <c r="AB77" s="55"/>
      <c r="AC77" s="55"/>
      <c r="AD77" s="55"/>
      <c r="AE77" s="55"/>
      <c r="AF77" s="55"/>
      <c r="AG77" s="55"/>
      <c r="AH77" s="55"/>
      <c r="AI77" s="7" t="s">
        <v>136</v>
      </c>
      <c r="AJ77" s="44" t="s">
        <v>139</v>
      </c>
      <c r="AK77" s="8"/>
      <c r="AL77" s="8"/>
      <c r="AM77" s="8"/>
      <c r="AN77" s="8"/>
      <c r="AO77" s="8"/>
      <c r="AP77" s="8"/>
      <c r="AQ77" s="8"/>
      <c r="AR77" s="8"/>
      <c r="AS77" s="6"/>
      <c r="AT77" s="6"/>
      <c r="AU77" s="6"/>
      <c r="AV77" s="9" t="s">
        <v>47</v>
      </c>
      <c r="AW77" s="67"/>
      <c r="AX77" s="67"/>
      <c r="AY77" s="66"/>
      <c r="AZ77" s="55"/>
      <c r="BA77" s="55"/>
      <c r="BB77" s="55"/>
      <c r="BC77" s="55"/>
      <c r="BD77" s="55"/>
      <c r="BE77" s="55"/>
      <c r="BW77" s="55"/>
    </row>
    <row r="78" spans="1:75" ht="15.95" customHeight="1">
      <c r="A78" s="5"/>
      <c r="B78" s="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Q78" s="55"/>
      <c r="R78" s="55"/>
      <c r="S78" s="55"/>
      <c r="T78" s="55"/>
      <c r="U78" s="55"/>
      <c r="V78" s="55"/>
      <c r="W78" s="55"/>
      <c r="X78" s="55"/>
      <c r="Y78" s="55"/>
      <c r="Z78" s="5"/>
      <c r="AA78" s="55"/>
      <c r="AB78" s="55"/>
      <c r="AC78" s="55"/>
      <c r="AD78" s="55"/>
      <c r="AE78" s="55"/>
      <c r="AF78" s="55"/>
      <c r="AG78" s="55"/>
      <c r="AH78" s="55"/>
      <c r="AI78" s="7" t="s">
        <v>12</v>
      </c>
      <c r="AJ78" s="44" t="s">
        <v>140</v>
      </c>
      <c r="AK78" s="8"/>
      <c r="AL78" s="8"/>
      <c r="AM78" s="8"/>
      <c r="AN78" s="6"/>
      <c r="AO78" s="6"/>
      <c r="AP78" s="6"/>
      <c r="AQ78" s="6"/>
      <c r="AR78" s="6"/>
      <c r="AS78" s="6"/>
      <c r="AT78" s="6"/>
      <c r="AU78" s="6"/>
      <c r="AV78" s="9" t="s">
        <v>47</v>
      </c>
      <c r="AW78" s="67"/>
      <c r="AX78" s="67"/>
      <c r="AY78" s="66"/>
      <c r="AZ78" s="55"/>
      <c r="BA78" s="55"/>
      <c r="BB78" s="55"/>
      <c r="BC78" s="55"/>
      <c r="BD78" s="55"/>
      <c r="BE78" s="55"/>
      <c r="BW78" s="55"/>
    </row>
    <row r="79" spans="1:75" ht="15.95" customHeight="1">
      <c r="A79" s="5"/>
      <c r="B79" s="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Q79" s="55"/>
      <c r="R79" s="55"/>
      <c r="S79" s="55"/>
      <c r="T79" s="55"/>
      <c r="U79" s="55"/>
      <c r="V79" s="55"/>
      <c r="W79" s="55"/>
      <c r="X79" s="55"/>
      <c r="Y79" s="55"/>
      <c r="Z79" s="5"/>
      <c r="AA79" s="55"/>
      <c r="AB79" s="55"/>
      <c r="AC79" s="55"/>
      <c r="AD79" s="55"/>
      <c r="AE79" s="55"/>
      <c r="AF79" s="55"/>
      <c r="AG79" s="55"/>
      <c r="AH79" s="55"/>
      <c r="AI79" s="7" t="s">
        <v>137</v>
      </c>
      <c r="AJ79" s="44" t="s">
        <v>141</v>
      </c>
      <c r="AK79" s="8"/>
      <c r="AL79" s="8"/>
      <c r="AM79" s="8"/>
      <c r="AN79" s="6"/>
      <c r="AO79" s="6"/>
      <c r="AP79" s="6"/>
      <c r="AQ79" s="6"/>
      <c r="AR79" s="6"/>
      <c r="AS79" s="6"/>
      <c r="AT79" s="6"/>
      <c r="AU79" s="6"/>
      <c r="AV79" s="9" t="s">
        <v>47</v>
      </c>
      <c r="AW79" s="8"/>
      <c r="AX79" s="8"/>
      <c r="AY79" s="11"/>
      <c r="AZ79" s="55"/>
      <c r="BA79" s="55"/>
      <c r="BB79" s="55"/>
      <c r="BC79" s="55"/>
      <c r="BD79" s="55"/>
      <c r="BE79" s="55"/>
      <c r="BW79" s="55"/>
    </row>
    <row r="80" spans="1:75" ht="15.95" customHeight="1">
      <c r="A80" s="5"/>
      <c r="B80" s="5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5"/>
      <c r="AB80" s="55"/>
      <c r="AC80" s="55"/>
      <c r="AD80" s="55"/>
      <c r="AE80" s="55"/>
      <c r="AF80" s="55"/>
      <c r="AG80" s="55"/>
      <c r="AH80" s="55"/>
      <c r="AI80" s="7" t="s">
        <v>142</v>
      </c>
      <c r="AJ80" s="537" t="s">
        <v>144</v>
      </c>
      <c r="AK80" s="537"/>
      <c r="AL80" s="537" t="s">
        <v>145</v>
      </c>
      <c r="AM80" s="537"/>
      <c r="AN80" s="537"/>
      <c r="AO80" s="537"/>
      <c r="AP80" s="537"/>
      <c r="AQ80" s="537"/>
      <c r="AR80" s="8"/>
      <c r="AS80" s="8"/>
      <c r="AT80" s="8"/>
      <c r="AU80" s="8"/>
      <c r="AV80" s="8" t="s">
        <v>146</v>
      </c>
      <c r="AW80" s="8"/>
      <c r="AX80" s="8"/>
      <c r="AY80" s="9"/>
      <c r="AZ80" s="55"/>
      <c r="BA80" s="55"/>
      <c r="BB80" s="55"/>
      <c r="BC80" s="55"/>
      <c r="BD80" s="55"/>
      <c r="BE80" s="55"/>
      <c r="BW80" s="55"/>
    </row>
    <row r="81" spans="1:75" ht="15.95" customHeight="1">
      <c r="A81" s="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4" t="s">
        <v>143</v>
      </c>
      <c r="AJ81" s="44" t="s">
        <v>144</v>
      </c>
      <c r="AK81" s="8"/>
      <c r="AL81" s="537" t="s">
        <v>147</v>
      </c>
      <c r="AM81" s="537"/>
      <c r="AN81" s="537"/>
      <c r="AO81" s="537"/>
      <c r="AP81" s="537"/>
      <c r="AQ81" s="537"/>
      <c r="AR81" s="8"/>
      <c r="AS81" s="8"/>
      <c r="AT81" s="8"/>
      <c r="AU81" s="8"/>
      <c r="AV81" s="8" t="s">
        <v>146</v>
      </c>
      <c r="AW81" s="8"/>
      <c r="AX81" s="8"/>
      <c r="AY81" s="9"/>
      <c r="AZ81" s="63"/>
      <c r="BA81" s="63"/>
      <c r="BB81" s="55"/>
      <c r="BC81" s="55"/>
      <c r="BD81" s="55"/>
      <c r="BE81" s="5"/>
      <c r="BW81" s="5"/>
    </row>
    <row r="82" spans="1:75" ht="15.9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4" t="s">
        <v>148</v>
      </c>
      <c r="AJ82" s="44" t="s">
        <v>155</v>
      </c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8" t="s">
        <v>156</v>
      </c>
      <c r="AW82" s="8"/>
      <c r="AX82" s="8"/>
      <c r="AY82" s="9"/>
      <c r="AZ82" s="69"/>
      <c r="BA82" s="69"/>
      <c r="BE82" s="5"/>
      <c r="BW82" s="5"/>
    </row>
    <row r="83" spans="1:75" ht="15.95" customHeight="1">
      <c r="AI83" s="54" t="s">
        <v>154</v>
      </c>
      <c r="AJ83" s="44" t="s">
        <v>157</v>
      </c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8" t="s">
        <v>156</v>
      </c>
      <c r="AW83" s="8"/>
      <c r="AX83" s="8"/>
      <c r="AY83" s="9"/>
    </row>
    <row r="84" spans="1:75" ht="15.95" customHeight="1">
      <c r="B84" s="13" t="s">
        <v>34</v>
      </c>
      <c r="AI84" s="54" t="s">
        <v>13</v>
      </c>
      <c r="AJ84" s="44" t="s">
        <v>158</v>
      </c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44" t="s">
        <v>159</v>
      </c>
      <c r="AW84" s="69"/>
      <c r="AX84" s="69"/>
      <c r="AY84" s="79"/>
    </row>
    <row r="85" spans="1:75" ht="15.95" customHeight="1">
      <c r="AI85" s="54" t="s">
        <v>166</v>
      </c>
      <c r="AJ85" s="44" t="s">
        <v>167</v>
      </c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44" t="s">
        <v>168</v>
      </c>
      <c r="AW85" s="69"/>
      <c r="AX85" s="69"/>
      <c r="AY85" s="79"/>
    </row>
    <row r="86" spans="1:75" ht="15.95" customHeight="1">
      <c r="B86" s="13" t="s">
        <v>48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Q86" s="5"/>
      <c r="R86" s="5"/>
      <c r="S86" s="5"/>
      <c r="T86" s="5"/>
      <c r="U86" s="5"/>
      <c r="V86" s="5"/>
      <c r="AI86" s="54" t="s">
        <v>171</v>
      </c>
      <c r="AJ86" s="44" t="s">
        <v>173</v>
      </c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44" t="s">
        <v>174</v>
      </c>
      <c r="AW86" s="69"/>
      <c r="AX86" s="69"/>
      <c r="AY86" s="79"/>
    </row>
    <row r="87" spans="1:75" ht="15.95" customHeight="1">
      <c r="AI87" s="54" t="s">
        <v>172</v>
      </c>
      <c r="AJ87" s="44" t="s">
        <v>175</v>
      </c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44" t="s">
        <v>174</v>
      </c>
      <c r="AW87" s="69"/>
      <c r="AX87" s="69"/>
      <c r="AY87" s="79"/>
    </row>
    <row r="88" spans="1:75" ht="15.95" customHeight="1">
      <c r="AI88" s="89" t="s">
        <v>176</v>
      </c>
      <c r="AJ88" s="44" t="s">
        <v>177</v>
      </c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44" t="s">
        <v>178</v>
      </c>
      <c r="AW88" s="69"/>
      <c r="AX88" s="69"/>
      <c r="AY88" s="79"/>
    </row>
    <row r="89" spans="1:75" ht="15.95" customHeight="1">
      <c r="A89" s="13" t="s">
        <v>52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100" t="s">
        <v>179</v>
      </c>
      <c r="AJ89" s="67" t="s">
        <v>180</v>
      </c>
      <c r="AK89" s="67"/>
      <c r="AL89" s="67"/>
      <c r="AM89" s="67"/>
      <c r="AN89" s="67"/>
      <c r="AO89" s="67"/>
      <c r="AP89" s="67"/>
      <c r="AQ89" s="67"/>
      <c r="AR89" s="67"/>
      <c r="AS89" s="69"/>
      <c r="AT89" s="69"/>
      <c r="AU89" s="69"/>
      <c r="AV89" s="44" t="s">
        <v>178</v>
      </c>
      <c r="AW89" s="69"/>
      <c r="AX89" s="69"/>
      <c r="AY89" s="79"/>
    </row>
    <row r="90" spans="1:75" ht="15.95" customHeight="1">
      <c r="A90" s="13" t="s">
        <v>50</v>
      </c>
      <c r="B90" s="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4" t="s">
        <v>182</v>
      </c>
      <c r="AJ90" s="44" t="s">
        <v>183</v>
      </c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44" t="s">
        <v>178</v>
      </c>
      <c r="AW90" s="69"/>
      <c r="AX90" s="69"/>
      <c r="AY90" s="79"/>
    </row>
    <row r="91" spans="1:75" ht="15.95" customHeight="1">
      <c r="A91" s="13" t="s">
        <v>51</v>
      </c>
      <c r="B91" s="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4" t="s">
        <v>184</v>
      </c>
      <c r="AJ91" s="44" t="s">
        <v>186</v>
      </c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44" t="s">
        <v>187</v>
      </c>
      <c r="AW91" s="69"/>
      <c r="AX91" s="69"/>
      <c r="AY91" s="79"/>
    </row>
    <row r="92" spans="1:75">
      <c r="AI92" s="54" t="s">
        <v>188</v>
      </c>
      <c r="AJ92" s="44" t="s">
        <v>190</v>
      </c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44" t="s">
        <v>191</v>
      </c>
      <c r="AW92" s="69"/>
      <c r="AX92" s="69"/>
      <c r="AY92" s="79"/>
    </row>
    <row r="93" spans="1:75">
      <c r="AI93" s="54" t="s">
        <v>189</v>
      </c>
      <c r="AJ93" s="44" t="s">
        <v>192</v>
      </c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44" t="s">
        <v>191</v>
      </c>
      <c r="AW93" s="69"/>
      <c r="AX93" s="69"/>
      <c r="AY93" s="79"/>
      <c r="BV93" s="110"/>
    </row>
    <row r="94" spans="1:75">
      <c r="AI94" s="54" t="s">
        <v>193</v>
      </c>
      <c r="AJ94" s="44" t="s">
        <v>196</v>
      </c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44" t="s">
        <v>194</v>
      </c>
      <c r="AW94" s="104"/>
      <c r="AX94" s="104"/>
      <c r="AY94" s="79"/>
    </row>
    <row r="95" spans="1:75">
      <c r="AI95" s="54" t="s">
        <v>197</v>
      </c>
      <c r="AJ95" s="44" t="s">
        <v>198</v>
      </c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44" t="s">
        <v>199</v>
      </c>
      <c r="AW95" s="104"/>
      <c r="AX95" s="104"/>
      <c r="AY95" s="79"/>
    </row>
    <row r="96" spans="1:75">
      <c r="AI96" s="100" t="s">
        <v>200</v>
      </c>
      <c r="AJ96" s="44" t="s">
        <v>201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44" t="s">
        <v>202</v>
      </c>
      <c r="AW96" s="8"/>
      <c r="AX96" s="8"/>
      <c r="AY96" s="105"/>
    </row>
    <row r="97" spans="1:92">
      <c r="AI97" s="100" t="s">
        <v>203</v>
      </c>
      <c r="AJ97" s="8" t="s">
        <v>207</v>
      </c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 t="s">
        <v>204</v>
      </c>
      <c r="AW97" s="8"/>
      <c r="AX97" s="8"/>
      <c r="AY97" s="105"/>
    </row>
    <row r="98" spans="1:92">
      <c r="AI98" s="106" t="s">
        <v>205</v>
      </c>
      <c r="AJ98" s="107" t="s">
        <v>208</v>
      </c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7" t="s">
        <v>206</v>
      </c>
      <c r="AW98" s="108"/>
      <c r="AX98" s="108"/>
      <c r="AY98" s="109"/>
    </row>
    <row r="99" spans="1:92"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69"/>
    </row>
    <row r="100" spans="1:92"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</row>
    <row r="101" spans="1:92" ht="81" customHeight="1" thickBot="1">
      <c r="A101" s="531" t="s">
        <v>209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31"/>
      <c r="AC101" s="531"/>
      <c r="AD101" s="531"/>
      <c r="AE101" s="531"/>
      <c r="AF101" s="531"/>
      <c r="AG101" s="531"/>
      <c r="AH101" s="531"/>
      <c r="AI101" s="531"/>
      <c r="AJ101" s="531"/>
      <c r="AK101" s="531"/>
      <c r="AL101" s="531"/>
      <c r="AM101" s="53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Y101" s="528"/>
    </row>
    <row r="102" spans="1:92" ht="28.5" customHeight="1">
      <c r="A102" s="56" t="s">
        <v>1</v>
      </c>
      <c r="B102" s="57" t="s">
        <v>0</v>
      </c>
      <c r="C102" s="113">
        <v>1</v>
      </c>
      <c r="D102" s="116" t="s">
        <v>214</v>
      </c>
      <c r="E102" s="116" t="s">
        <v>217</v>
      </c>
      <c r="F102" s="118" t="s">
        <v>221</v>
      </c>
      <c r="G102" s="116" t="s">
        <v>225</v>
      </c>
      <c r="H102" s="116" t="s">
        <v>226</v>
      </c>
      <c r="I102" s="119" t="s">
        <v>227</v>
      </c>
      <c r="J102" s="119" t="s">
        <v>238</v>
      </c>
      <c r="K102" s="119" t="s">
        <v>239</v>
      </c>
      <c r="L102" s="119" t="s">
        <v>247</v>
      </c>
      <c r="M102" s="119">
        <v>2</v>
      </c>
      <c r="N102" s="138">
        <v>9</v>
      </c>
      <c r="O102" s="115">
        <v>9</v>
      </c>
      <c r="P102" s="158">
        <v>10</v>
      </c>
      <c r="Q102" s="168">
        <v>11</v>
      </c>
      <c r="R102" s="168"/>
      <c r="S102" s="168" t="s">
        <v>291</v>
      </c>
      <c r="T102" s="138">
        <v>13</v>
      </c>
      <c r="U102" s="119">
        <v>14</v>
      </c>
      <c r="V102" s="171">
        <v>15</v>
      </c>
      <c r="W102" s="171">
        <v>16</v>
      </c>
      <c r="X102" s="119">
        <v>17</v>
      </c>
      <c r="Y102" s="168">
        <v>18</v>
      </c>
      <c r="Z102" s="185">
        <v>19</v>
      </c>
      <c r="AA102" s="192">
        <v>20</v>
      </c>
      <c r="AB102" s="129" t="s">
        <v>3</v>
      </c>
      <c r="AC102" s="117" t="s">
        <v>97</v>
      </c>
      <c r="AD102" s="117" t="s">
        <v>250</v>
      </c>
      <c r="AE102" s="117" t="s">
        <v>253</v>
      </c>
      <c r="AF102" s="132" t="s">
        <v>4</v>
      </c>
      <c r="AG102" s="117" t="s">
        <v>100</v>
      </c>
      <c r="AH102" s="141" t="s">
        <v>5</v>
      </c>
      <c r="AI102" s="115" t="s">
        <v>6</v>
      </c>
      <c r="AJ102" s="115" t="s">
        <v>123</v>
      </c>
      <c r="AK102" s="115" t="s">
        <v>266</v>
      </c>
      <c r="AL102" s="115" t="s">
        <v>267</v>
      </c>
      <c r="AM102" s="155" t="s">
        <v>273</v>
      </c>
      <c r="AN102" s="156" t="s">
        <v>275</v>
      </c>
      <c r="AO102" s="156" t="s">
        <v>8</v>
      </c>
      <c r="AP102" s="155" t="s">
        <v>128</v>
      </c>
      <c r="AQ102" s="155" t="s">
        <v>9</v>
      </c>
      <c r="AR102" s="155" t="s">
        <v>132</v>
      </c>
      <c r="AS102" s="115" t="s">
        <v>10</v>
      </c>
      <c r="AT102" s="115" t="s">
        <v>133</v>
      </c>
      <c r="AU102" s="115" t="s">
        <v>11</v>
      </c>
      <c r="AV102" s="115" t="s">
        <v>136</v>
      </c>
      <c r="AW102" s="115" t="s">
        <v>142</v>
      </c>
      <c r="AX102" s="115" t="s">
        <v>143</v>
      </c>
      <c r="AY102" s="112" t="s">
        <v>148</v>
      </c>
      <c r="AZ102" s="184" t="s">
        <v>154</v>
      </c>
      <c r="BA102" s="158" t="s">
        <v>13</v>
      </c>
      <c r="BB102" s="112" t="s">
        <v>322</v>
      </c>
      <c r="BC102" s="112" t="s">
        <v>166</v>
      </c>
      <c r="BD102" s="112" t="s">
        <v>12</v>
      </c>
      <c r="BE102" s="188" t="s">
        <v>137</v>
      </c>
      <c r="BF102" s="112" t="s">
        <v>171</v>
      </c>
      <c r="BG102" s="112" t="s">
        <v>172</v>
      </c>
      <c r="BH102" s="112" t="s">
        <v>182</v>
      </c>
      <c r="BI102" s="112" t="s">
        <v>184</v>
      </c>
      <c r="BJ102" s="112" t="s">
        <v>188</v>
      </c>
      <c r="BK102" s="112" t="s">
        <v>339</v>
      </c>
      <c r="BL102" s="112" t="s">
        <v>39</v>
      </c>
      <c r="BM102" s="112" t="s">
        <v>345</v>
      </c>
      <c r="BN102" s="112" t="s">
        <v>349</v>
      </c>
      <c r="BO102" s="112" t="s">
        <v>352</v>
      </c>
      <c r="BP102" s="184" t="s">
        <v>355</v>
      </c>
      <c r="BQ102" s="158" t="s">
        <v>176</v>
      </c>
      <c r="BR102" s="158" t="s">
        <v>360</v>
      </c>
      <c r="BS102" s="184" t="s">
        <v>361</v>
      </c>
      <c r="BT102" s="195" t="s">
        <v>364</v>
      </c>
      <c r="BU102" s="197" t="s">
        <v>366</v>
      </c>
      <c r="BV102" s="158" t="s">
        <v>369</v>
      </c>
      <c r="BW102" s="91" t="s">
        <v>14</v>
      </c>
      <c r="BY102" s="528"/>
    </row>
    <row r="103" spans="1:92" ht="18" customHeight="1">
      <c r="A103" s="128">
        <v>1</v>
      </c>
      <c r="B103" s="33" t="s">
        <v>70</v>
      </c>
      <c r="C103" s="112">
        <v>11</v>
      </c>
      <c r="D103" s="112"/>
      <c r="E103" s="115"/>
      <c r="F103" s="70"/>
      <c r="G103" s="117">
        <v>12</v>
      </c>
      <c r="H103" s="117"/>
      <c r="I103" s="117">
        <v>17</v>
      </c>
      <c r="J103" s="29"/>
      <c r="K103" s="29"/>
      <c r="L103" s="117">
        <v>40</v>
      </c>
      <c r="M103" s="132"/>
      <c r="N103" s="141"/>
      <c r="O103" s="115"/>
      <c r="P103" s="112"/>
      <c r="Q103" s="117"/>
      <c r="R103" s="117"/>
      <c r="S103" s="117"/>
      <c r="T103" s="141">
        <v>13</v>
      </c>
      <c r="U103" s="117"/>
      <c r="V103" s="117"/>
      <c r="W103" s="117"/>
      <c r="X103" s="34"/>
      <c r="Y103" s="34"/>
      <c r="Z103" s="117"/>
      <c r="AA103" s="117"/>
      <c r="AB103" s="115">
        <v>8</v>
      </c>
      <c r="AC103" s="115">
        <v>7.5</v>
      </c>
      <c r="AD103" s="1"/>
      <c r="AE103" s="1"/>
      <c r="AF103" s="115">
        <v>32</v>
      </c>
      <c r="AG103" s="137">
        <v>32.5</v>
      </c>
      <c r="AH103" s="141">
        <v>250</v>
      </c>
      <c r="AI103" s="47"/>
      <c r="AJ103" s="47"/>
      <c r="AK103" s="152">
        <v>63</v>
      </c>
      <c r="AL103" s="152">
        <v>52.5</v>
      </c>
      <c r="AM103" s="156">
        <v>26</v>
      </c>
      <c r="AN103" s="156">
        <v>51</v>
      </c>
      <c r="AO103" s="156">
        <v>96</v>
      </c>
      <c r="AP103" s="151">
        <v>85</v>
      </c>
      <c r="AQ103" s="151">
        <v>112</v>
      </c>
      <c r="AR103" s="155">
        <v>39</v>
      </c>
      <c r="AS103" s="115">
        <v>130</v>
      </c>
      <c r="AT103" s="115">
        <v>45</v>
      </c>
      <c r="AU103" s="115">
        <v>118</v>
      </c>
      <c r="AV103" s="115">
        <v>60</v>
      </c>
      <c r="AW103" s="1"/>
      <c r="AX103" s="1"/>
      <c r="AY103" s="115">
        <v>46</v>
      </c>
      <c r="AZ103" s="115">
        <v>12</v>
      </c>
      <c r="BA103" s="112">
        <v>58</v>
      </c>
      <c r="BB103" s="112">
        <v>42.5</v>
      </c>
      <c r="BC103" s="112">
        <v>88</v>
      </c>
      <c r="BD103" s="158">
        <v>82</v>
      </c>
      <c r="BE103" s="68"/>
      <c r="BF103" s="71"/>
      <c r="BG103" s="112">
        <v>38.5</v>
      </c>
      <c r="BH103" s="112"/>
      <c r="BI103" s="112">
        <v>36</v>
      </c>
      <c r="BJ103" s="112">
        <v>31.5</v>
      </c>
      <c r="BK103" s="112">
        <v>0</v>
      </c>
      <c r="BL103" s="158">
        <v>12</v>
      </c>
      <c r="BM103" s="74"/>
      <c r="BN103" s="70"/>
      <c r="BO103" s="115">
        <v>88</v>
      </c>
      <c r="BP103" s="115">
        <v>30</v>
      </c>
      <c r="BQ103" s="158">
        <v>38</v>
      </c>
      <c r="BR103" s="158">
        <v>45</v>
      </c>
      <c r="BS103" s="158">
        <v>77.5</v>
      </c>
      <c r="BT103" s="158">
        <v>33</v>
      </c>
      <c r="BU103" s="70"/>
      <c r="BV103" s="158">
        <v>108</v>
      </c>
      <c r="BW103" s="196">
        <f>C103+D103+E103+F103+G103+H103+I103+J103+K103+L103+M103+N103+O103+P103+Q103+R103+S103+T103+U103+V103+W103+X103+Y103+Z103+AA103+AB103+AC103+AD103+AE103+AF103+AG103+AH103+AI103+AJ103+AK103+AL103+AM103+AN103+AO103+AP103+AQ103+AR103+AS103+AT103+AU103+AV103+AW103+AX103+AY103+AZ103+BA103+BB103+BC103+BD103+BE103+BF103+BG103+BH103+BI103+BJ103+BK103+BL103+BM103+BN103+BO103+BP103+BQ103+BR103+BS103+BT103+BU103+BV103</f>
        <v>2166.5</v>
      </c>
    </row>
    <row r="104" spans="1:92" ht="18" customHeight="1">
      <c r="A104" s="128">
        <v>2</v>
      </c>
      <c r="B104" s="2" t="s">
        <v>53</v>
      </c>
      <c r="C104" s="1"/>
      <c r="D104" s="112"/>
      <c r="E104" s="115"/>
      <c r="F104" s="70"/>
      <c r="G104" s="115">
        <v>15</v>
      </c>
      <c r="H104" s="115">
        <v>13</v>
      </c>
      <c r="I104" s="115">
        <v>10</v>
      </c>
      <c r="J104" s="115"/>
      <c r="K104" s="115"/>
      <c r="L104" s="115">
        <v>26</v>
      </c>
      <c r="M104" s="133"/>
      <c r="N104" s="141">
        <v>7</v>
      </c>
      <c r="O104" s="115">
        <v>0</v>
      </c>
      <c r="P104" s="112"/>
      <c r="Q104" s="115">
        <v>88</v>
      </c>
      <c r="R104" s="117">
        <v>16.5</v>
      </c>
      <c r="S104" s="115">
        <v>51</v>
      </c>
      <c r="T104" s="141">
        <v>16.5</v>
      </c>
      <c r="U104" s="115"/>
      <c r="V104" s="115"/>
      <c r="W104" s="115"/>
      <c r="X104" s="137"/>
      <c r="Y104" s="115"/>
      <c r="Z104" s="115"/>
      <c r="AA104" s="117"/>
      <c r="AB104" s="2"/>
      <c r="AC104" s="4"/>
      <c r="AD104" s="1"/>
      <c r="AE104" s="1"/>
      <c r="AF104" s="115">
        <v>46</v>
      </c>
      <c r="AG104" s="137">
        <v>27.5</v>
      </c>
      <c r="AH104" s="2"/>
      <c r="AI104" s="137">
        <v>28</v>
      </c>
      <c r="AJ104" s="137">
        <v>5</v>
      </c>
      <c r="AK104" s="137">
        <v>78.5</v>
      </c>
      <c r="AL104" s="2"/>
      <c r="AM104" s="47"/>
      <c r="AN104" s="47"/>
      <c r="AO104" s="156">
        <v>64</v>
      </c>
      <c r="AP104" s="155"/>
      <c r="AQ104" s="155">
        <v>38</v>
      </c>
      <c r="AR104" s="155">
        <v>6</v>
      </c>
      <c r="AS104" s="155">
        <v>82.5</v>
      </c>
      <c r="AT104" s="1"/>
      <c r="AU104" s="115">
        <v>108</v>
      </c>
      <c r="AV104" s="115"/>
      <c r="AW104" s="1"/>
      <c r="AX104" s="1"/>
      <c r="AY104" s="115"/>
      <c r="AZ104" s="115"/>
      <c r="BA104" s="112"/>
      <c r="BB104" s="112"/>
      <c r="BC104" s="112"/>
      <c r="BD104" s="190">
        <v>4</v>
      </c>
      <c r="BE104" s="115">
        <v>21</v>
      </c>
      <c r="BF104" s="112">
        <v>100</v>
      </c>
      <c r="BG104" s="112">
        <v>28</v>
      </c>
      <c r="BH104" s="158">
        <v>60</v>
      </c>
      <c r="BI104" s="158">
        <v>18</v>
      </c>
      <c r="BJ104" s="112"/>
      <c r="BK104" s="71"/>
      <c r="BL104" s="70"/>
      <c r="BM104" s="70"/>
      <c r="BN104" s="112">
        <v>40</v>
      </c>
      <c r="BO104" s="115">
        <v>112</v>
      </c>
      <c r="BP104" s="115">
        <v>22.5</v>
      </c>
      <c r="BQ104" s="158">
        <v>40</v>
      </c>
      <c r="BR104" s="158"/>
      <c r="BS104" s="70"/>
      <c r="BT104" s="70"/>
      <c r="BU104" s="158">
        <v>17.5</v>
      </c>
      <c r="BV104" s="70"/>
      <c r="BW104" s="196">
        <f t="shared" ref="BW104:BW166" si="1">C104+D104+E104+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</f>
        <v>1189.5</v>
      </c>
    </row>
    <row r="105" spans="1:92" ht="18" customHeight="1">
      <c r="A105" s="128">
        <v>3</v>
      </c>
      <c r="B105" s="2" t="s">
        <v>54</v>
      </c>
      <c r="C105" s="112">
        <v>7</v>
      </c>
      <c r="D105" s="112"/>
      <c r="E105" s="115">
        <v>13</v>
      </c>
      <c r="F105" s="112">
        <v>11</v>
      </c>
      <c r="G105" s="115">
        <v>8</v>
      </c>
      <c r="H105" s="115">
        <v>17</v>
      </c>
      <c r="I105" s="115"/>
      <c r="J105" s="115">
        <v>14</v>
      </c>
      <c r="K105" s="115">
        <v>9</v>
      </c>
      <c r="L105" s="115">
        <v>34</v>
      </c>
      <c r="M105" s="133">
        <v>13</v>
      </c>
      <c r="N105" s="141"/>
      <c r="O105" s="115">
        <v>13</v>
      </c>
      <c r="P105" s="112"/>
      <c r="Q105" s="117">
        <v>75</v>
      </c>
      <c r="R105" s="115"/>
      <c r="S105" s="115">
        <v>27</v>
      </c>
      <c r="T105" s="141"/>
      <c r="U105" s="115"/>
      <c r="V105" s="115"/>
      <c r="W105" s="115"/>
      <c r="X105" s="115">
        <v>10.5</v>
      </c>
      <c r="Y105" s="115">
        <v>49</v>
      </c>
      <c r="Z105" s="115"/>
      <c r="AA105" s="117">
        <v>8</v>
      </c>
      <c r="AB105" s="2"/>
      <c r="AC105" s="4"/>
      <c r="AD105" s="115">
        <v>60</v>
      </c>
      <c r="AE105" s="115">
        <v>17.5</v>
      </c>
      <c r="AF105" s="1"/>
      <c r="AG105" s="59"/>
      <c r="AH105" s="59"/>
      <c r="AI105" s="151">
        <v>38</v>
      </c>
      <c r="AJ105" s="151">
        <v>37.5</v>
      </c>
      <c r="AK105" s="59"/>
      <c r="AL105" s="59"/>
      <c r="AM105" s="47"/>
      <c r="AN105" s="47"/>
      <c r="AO105" s="47"/>
      <c r="AP105" s="51"/>
      <c r="AQ105" s="155">
        <v>98</v>
      </c>
      <c r="AR105" s="151"/>
      <c r="AS105" s="112">
        <v>60</v>
      </c>
      <c r="AT105" s="1"/>
      <c r="AU105" s="115">
        <v>52</v>
      </c>
      <c r="AV105" s="115">
        <v>9</v>
      </c>
      <c r="AW105" s="1"/>
      <c r="AX105" s="1"/>
      <c r="AY105" s="115">
        <v>20</v>
      </c>
      <c r="AZ105" s="115">
        <v>9</v>
      </c>
      <c r="BA105" s="112">
        <v>68</v>
      </c>
      <c r="BB105" s="112"/>
      <c r="BC105" s="112">
        <v>44</v>
      </c>
      <c r="BD105" s="112"/>
      <c r="BE105" s="189"/>
      <c r="BF105" s="71"/>
      <c r="BG105" s="71"/>
      <c r="BH105" s="158"/>
      <c r="BI105" s="158"/>
      <c r="BJ105" s="112"/>
      <c r="BK105" s="71"/>
      <c r="BL105" s="70"/>
      <c r="BM105" s="70"/>
      <c r="BN105" s="70"/>
      <c r="BO105" s="115"/>
      <c r="BP105" s="115"/>
      <c r="BQ105" s="158"/>
      <c r="BR105" s="158"/>
      <c r="BS105" s="70"/>
      <c r="BT105" s="70"/>
      <c r="BU105" s="70"/>
      <c r="BV105" s="70"/>
      <c r="BW105" s="196">
        <f t="shared" si="1"/>
        <v>821.5</v>
      </c>
    </row>
    <row r="106" spans="1:92" ht="18" customHeight="1">
      <c r="A106" s="128">
        <v>4</v>
      </c>
      <c r="B106" s="2" t="s">
        <v>62</v>
      </c>
      <c r="C106" s="112">
        <v>20</v>
      </c>
      <c r="D106" s="112">
        <v>10</v>
      </c>
      <c r="E106" s="115"/>
      <c r="F106" s="112">
        <v>13</v>
      </c>
      <c r="G106" s="115">
        <v>2</v>
      </c>
      <c r="H106" s="115">
        <v>20</v>
      </c>
      <c r="I106" s="115"/>
      <c r="J106" s="115"/>
      <c r="K106" s="115"/>
      <c r="L106" s="115">
        <v>22</v>
      </c>
      <c r="M106" s="133"/>
      <c r="N106" s="141">
        <v>15</v>
      </c>
      <c r="O106" s="115"/>
      <c r="P106" s="112"/>
      <c r="Q106" s="117">
        <v>59.5</v>
      </c>
      <c r="R106" s="115"/>
      <c r="S106" s="115">
        <v>60</v>
      </c>
      <c r="T106" s="141">
        <v>22.5</v>
      </c>
      <c r="U106" s="115"/>
      <c r="V106" s="115">
        <v>20</v>
      </c>
      <c r="W106" s="115">
        <v>23</v>
      </c>
      <c r="X106" s="115">
        <v>9</v>
      </c>
      <c r="Y106" s="115"/>
      <c r="Z106" s="115"/>
      <c r="AA106" s="117"/>
      <c r="AB106" s="2"/>
      <c r="AC106" s="2"/>
      <c r="AD106" s="59"/>
      <c r="AE106" s="59"/>
      <c r="AF106" s="59"/>
      <c r="AG106" s="59"/>
      <c r="AH106" s="59"/>
      <c r="AI106" s="151">
        <v>84</v>
      </c>
      <c r="AJ106" s="151">
        <v>17.5</v>
      </c>
      <c r="AK106" s="59"/>
      <c r="AL106" s="59"/>
      <c r="AM106" s="47"/>
      <c r="AN106" s="47"/>
      <c r="AO106" s="51"/>
      <c r="AP106" s="51"/>
      <c r="AQ106" s="155"/>
      <c r="AR106" s="155"/>
      <c r="AS106" s="155">
        <v>0</v>
      </c>
      <c r="AT106" s="1"/>
      <c r="AU106" s="115"/>
      <c r="AV106" s="115"/>
      <c r="AW106" s="115">
        <v>54</v>
      </c>
      <c r="AX106" s="115">
        <v>7.5</v>
      </c>
      <c r="AY106" s="115"/>
      <c r="AZ106" s="115"/>
      <c r="BA106" s="112">
        <v>32</v>
      </c>
      <c r="BB106" s="112"/>
      <c r="BC106" s="112"/>
      <c r="BD106" s="112">
        <v>16</v>
      </c>
      <c r="BE106" s="112"/>
      <c r="BF106" s="71"/>
      <c r="BG106" s="71"/>
      <c r="BH106" s="158">
        <v>6</v>
      </c>
      <c r="BI106" s="158"/>
      <c r="BJ106" s="112"/>
      <c r="BK106" s="71"/>
      <c r="BL106" s="70"/>
      <c r="BM106" s="70"/>
      <c r="BN106" s="70"/>
      <c r="BO106" s="115"/>
      <c r="BP106" s="115"/>
      <c r="BQ106" s="158"/>
      <c r="BR106" s="158"/>
      <c r="BS106" s="70"/>
      <c r="BT106" s="70"/>
      <c r="BU106" s="70"/>
      <c r="BV106" s="70"/>
      <c r="BW106" s="196">
        <f t="shared" si="1"/>
        <v>513</v>
      </c>
    </row>
    <row r="107" spans="1:92" ht="18" customHeight="1">
      <c r="A107" s="128">
        <v>5</v>
      </c>
      <c r="B107" s="33" t="s">
        <v>131</v>
      </c>
      <c r="C107" s="112">
        <v>5</v>
      </c>
      <c r="D107" s="112">
        <v>11</v>
      </c>
      <c r="E107" s="115">
        <v>17</v>
      </c>
      <c r="F107" s="70"/>
      <c r="G107" s="115">
        <v>17</v>
      </c>
      <c r="H107" s="115">
        <v>15</v>
      </c>
      <c r="I107" s="115"/>
      <c r="J107" s="115"/>
      <c r="K107" s="115">
        <v>15</v>
      </c>
      <c r="L107" s="115">
        <v>24</v>
      </c>
      <c r="M107" s="136"/>
      <c r="N107" s="142"/>
      <c r="O107" s="115">
        <v>17</v>
      </c>
      <c r="P107" s="112"/>
      <c r="Q107" s="117">
        <v>62.5</v>
      </c>
      <c r="R107" s="115"/>
      <c r="S107" s="115">
        <v>30</v>
      </c>
      <c r="T107" s="159"/>
      <c r="U107" s="166">
        <v>26</v>
      </c>
      <c r="V107" s="115"/>
      <c r="W107" s="115"/>
      <c r="X107" s="137">
        <v>22.5</v>
      </c>
      <c r="Y107" s="166"/>
      <c r="Z107" s="166"/>
      <c r="AA107" s="194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47"/>
      <c r="AN107" s="47"/>
      <c r="AO107" s="47"/>
      <c r="AP107" s="51"/>
      <c r="AQ107" s="155">
        <v>68</v>
      </c>
      <c r="AR107" s="151">
        <v>33</v>
      </c>
      <c r="AS107" s="59"/>
      <c r="AT107" s="59"/>
      <c r="AU107" s="151"/>
      <c r="AV107" s="151"/>
      <c r="AW107" s="59"/>
      <c r="AX107" s="59"/>
      <c r="AY107" s="115">
        <v>50</v>
      </c>
      <c r="AZ107" s="115"/>
      <c r="BA107" s="112">
        <v>60</v>
      </c>
      <c r="BB107" s="112">
        <v>25</v>
      </c>
      <c r="BC107" s="112"/>
      <c r="BD107" s="112"/>
      <c r="BE107" s="112"/>
      <c r="BF107" s="71"/>
      <c r="BG107" s="71"/>
      <c r="BH107" s="158"/>
      <c r="BI107" s="158"/>
      <c r="BJ107" s="191"/>
      <c r="BK107" s="70"/>
      <c r="BL107" s="70"/>
      <c r="BM107" s="70"/>
      <c r="BN107" s="71"/>
      <c r="BO107" s="115"/>
      <c r="BP107" s="115"/>
      <c r="BQ107" s="70"/>
      <c r="BR107" s="70"/>
      <c r="BS107" s="70"/>
      <c r="BT107" s="167"/>
      <c r="BU107" s="70"/>
      <c r="BV107" s="70"/>
      <c r="BW107" s="196">
        <f t="shared" si="1"/>
        <v>498</v>
      </c>
      <c r="BY107" s="173"/>
    </row>
    <row r="108" spans="1:92" ht="18" customHeight="1">
      <c r="A108" s="128">
        <v>6</v>
      </c>
      <c r="B108" s="33" t="s">
        <v>68</v>
      </c>
      <c r="C108" s="112">
        <v>0</v>
      </c>
      <c r="D108" s="112"/>
      <c r="E108" s="1"/>
      <c r="F108" s="70"/>
      <c r="G108" s="115">
        <v>20</v>
      </c>
      <c r="H108" s="115">
        <v>10</v>
      </c>
      <c r="I108" s="115">
        <v>4</v>
      </c>
      <c r="J108" s="1"/>
      <c r="K108" s="115">
        <v>2</v>
      </c>
      <c r="L108" s="115">
        <v>0</v>
      </c>
      <c r="M108" s="133"/>
      <c r="N108" s="141"/>
      <c r="O108" s="115">
        <v>7</v>
      </c>
      <c r="P108" s="112"/>
      <c r="Q108" s="117">
        <v>60</v>
      </c>
      <c r="R108" s="115"/>
      <c r="S108" s="115">
        <v>45</v>
      </c>
      <c r="T108" s="141"/>
      <c r="U108" s="115">
        <v>51</v>
      </c>
      <c r="V108" s="115"/>
      <c r="W108" s="115"/>
      <c r="X108" s="115">
        <v>25.5</v>
      </c>
      <c r="Y108" s="115"/>
      <c r="Z108" s="115"/>
      <c r="AA108" s="117"/>
      <c r="AB108" s="2"/>
      <c r="AC108" s="2"/>
      <c r="AD108" s="59"/>
      <c r="AE108" s="59"/>
      <c r="AF108" s="59"/>
      <c r="AG108" s="59"/>
      <c r="AH108" s="59"/>
      <c r="AI108" s="59"/>
      <c r="AJ108" s="59"/>
      <c r="AK108" s="59"/>
      <c r="AL108" s="59"/>
      <c r="AM108" s="47"/>
      <c r="AN108" s="47"/>
      <c r="AO108" s="47"/>
      <c r="AP108" s="51"/>
      <c r="AQ108" s="155">
        <v>68</v>
      </c>
      <c r="AR108" s="151">
        <v>3</v>
      </c>
      <c r="AS108" s="59"/>
      <c r="AT108" s="1"/>
      <c r="AU108" s="115"/>
      <c r="AV108" s="115"/>
      <c r="AW108" s="1"/>
      <c r="AX108" s="1"/>
      <c r="AY108" s="115">
        <v>8</v>
      </c>
      <c r="AZ108" s="115">
        <v>24</v>
      </c>
      <c r="BA108" s="112">
        <v>30</v>
      </c>
      <c r="BB108" s="112"/>
      <c r="BC108" s="112"/>
      <c r="BD108" s="112">
        <v>24</v>
      </c>
      <c r="BE108" s="112">
        <v>24</v>
      </c>
      <c r="BF108" s="71"/>
      <c r="BG108" s="71"/>
      <c r="BH108" s="158"/>
      <c r="BI108" s="158"/>
      <c r="BJ108" s="191"/>
      <c r="BK108" s="70"/>
      <c r="BL108" s="70"/>
      <c r="BM108" s="70"/>
      <c r="BN108" s="70"/>
      <c r="BO108" s="115"/>
      <c r="BP108" s="115"/>
      <c r="BQ108" s="70"/>
      <c r="BR108" s="70"/>
      <c r="BS108" s="70"/>
      <c r="BT108" s="70"/>
      <c r="BU108" s="70"/>
      <c r="BV108" s="70"/>
      <c r="BW108" s="196">
        <f t="shared" si="1"/>
        <v>405.5</v>
      </c>
    </row>
    <row r="109" spans="1:92" ht="18" customHeight="1">
      <c r="A109" s="128">
        <v>7</v>
      </c>
      <c r="B109" s="2" t="s">
        <v>210</v>
      </c>
      <c r="C109" s="112">
        <v>17</v>
      </c>
      <c r="D109" s="112">
        <v>17</v>
      </c>
      <c r="E109" s="115"/>
      <c r="F109" s="70"/>
      <c r="G109" s="115"/>
      <c r="H109" s="115"/>
      <c r="I109" s="115">
        <v>15</v>
      </c>
      <c r="J109" s="115"/>
      <c r="K109" s="115">
        <v>17</v>
      </c>
      <c r="L109" s="115">
        <v>10</v>
      </c>
      <c r="M109" s="133"/>
      <c r="N109" s="141">
        <v>11</v>
      </c>
      <c r="O109" s="115">
        <v>10</v>
      </c>
      <c r="P109" s="112"/>
      <c r="Q109" s="117">
        <v>47.5</v>
      </c>
      <c r="R109" s="115"/>
      <c r="S109" s="115">
        <v>36</v>
      </c>
      <c r="T109" s="141">
        <v>4.5</v>
      </c>
      <c r="U109" s="115"/>
      <c r="V109" s="115"/>
      <c r="W109" s="115"/>
      <c r="X109" s="137"/>
      <c r="Y109" s="115">
        <v>25.5</v>
      </c>
      <c r="Z109" s="115"/>
      <c r="AA109" s="117"/>
      <c r="AB109" s="2"/>
      <c r="AC109" s="2"/>
      <c r="AD109" s="59"/>
      <c r="AE109" s="59"/>
      <c r="AF109" s="59"/>
      <c r="AG109" s="59"/>
      <c r="AH109" s="59"/>
      <c r="AI109" s="151">
        <v>16</v>
      </c>
      <c r="AJ109" s="151">
        <v>30</v>
      </c>
      <c r="AK109" s="59"/>
      <c r="AL109" s="59"/>
      <c r="AM109" s="47"/>
      <c r="AN109" s="47"/>
      <c r="AO109" s="47"/>
      <c r="AP109" s="51"/>
      <c r="AQ109" s="155">
        <v>34</v>
      </c>
      <c r="AR109" s="151"/>
      <c r="AS109" s="59"/>
      <c r="AT109" s="1"/>
      <c r="AU109" s="115"/>
      <c r="AV109" s="115"/>
      <c r="AW109" s="1"/>
      <c r="AX109" s="1"/>
      <c r="AY109" s="115">
        <v>20</v>
      </c>
      <c r="AZ109" s="115">
        <v>15</v>
      </c>
      <c r="BA109" s="112">
        <v>6</v>
      </c>
      <c r="BB109" s="112"/>
      <c r="BC109" s="112">
        <v>0</v>
      </c>
      <c r="BD109" s="112">
        <v>8</v>
      </c>
      <c r="BE109" s="112"/>
      <c r="BF109" s="71"/>
      <c r="BG109" s="71"/>
      <c r="BH109" s="158"/>
      <c r="BI109" s="158"/>
      <c r="BJ109" s="112"/>
      <c r="BK109" s="71"/>
      <c r="BL109" s="70"/>
      <c r="BM109" s="112">
        <v>52</v>
      </c>
      <c r="BN109" s="112"/>
      <c r="BO109" s="115"/>
      <c r="BP109" s="115"/>
      <c r="BQ109" s="70"/>
      <c r="BR109" s="70"/>
      <c r="BS109" s="70"/>
      <c r="BT109" s="70"/>
      <c r="BU109" s="70"/>
      <c r="BV109" s="70"/>
      <c r="BW109" s="196">
        <f t="shared" si="1"/>
        <v>391.5</v>
      </c>
    </row>
    <row r="110" spans="1:92" ht="18" customHeight="1">
      <c r="A110" s="128">
        <v>8</v>
      </c>
      <c r="B110" s="122" t="s">
        <v>73</v>
      </c>
      <c r="C110" s="2"/>
      <c r="D110" s="112"/>
      <c r="E110" s="115">
        <v>12</v>
      </c>
      <c r="F110" s="70"/>
      <c r="G110" s="115">
        <v>11</v>
      </c>
      <c r="H110" s="115">
        <v>2</v>
      </c>
      <c r="I110" s="115"/>
      <c r="J110" s="115">
        <v>12</v>
      </c>
      <c r="K110" s="115">
        <v>0</v>
      </c>
      <c r="L110" s="115">
        <v>6</v>
      </c>
      <c r="M110" s="133"/>
      <c r="N110" s="141"/>
      <c r="O110" s="115">
        <v>5</v>
      </c>
      <c r="P110" s="112"/>
      <c r="Q110" s="117">
        <v>34.5</v>
      </c>
      <c r="R110" s="115"/>
      <c r="S110" s="115">
        <v>33</v>
      </c>
      <c r="T110" s="141">
        <v>25.5</v>
      </c>
      <c r="U110" s="115"/>
      <c r="V110" s="115"/>
      <c r="W110" s="115">
        <v>8</v>
      </c>
      <c r="X110" s="137">
        <v>12</v>
      </c>
      <c r="Y110" s="115">
        <v>32</v>
      </c>
      <c r="Z110" s="115"/>
      <c r="AA110" s="117"/>
      <c r="AB110" s="2"/>
      <c r="AC110" s="2"/>
      <c r="AD110" s="59"/>
      <c r="AE110" s="18"/>
      <c r="AF110" s="59"/>
      <c r="AG110" s="59"/>
      <c r="AH110" s="59"/>
      <c r="AI110" s="59"/>
      <c r="AJ110" s="59"/>
      <c r="AK110" s="59"/>
      <c r="AL110" s="59"/>
      <c r="AM110" s="47"/>
      <c r="AN110" s="47"/>
      <c r="AO110" s="47"/>
      <c r="AP110" s="51"/>
      <c r="AQ110" s="155">
        <v>6</v>
      </c>
      <c r="AR110" s="151"/>
      <c r="AS110" s="59"/>
      <c r="AT110" s="1"/>
      <c r="AU110" s="115"/>
      <c r="AV110" s="115"/>
      <c r="AW110" s="115">
        <v>58</v>
      </c>
      <c r="AX110" s="115">
        <v>17.5</v>
      </c>
      <c r="AY110" s="115"/>
      <c r="AZ110" s="115"/>
      <c r="BA110" s="112"/>
      <c r="BB110" s="112"/>
      <c r="BC110" s="112"/>
      <c r="BD110" s="112"/>
      <c r="BE110" s="112"/>
      <c r="BF110" s="71"/>
      <c r="BG110" s="71"/>
      <c r="BH110" s="158">
        <v>28</v>
      </c>
      <c r="BI110" s="158"/>
      <c r="BJ110" s="112"/>
      <c r="BK110" s="71"/>
      <c r="BL110" s="70"/>
      <c r="BM110" s="112"/>
      <c r="BN110" s="70"/>
      <c r="BO110" s="115"/>
      <c r="BP110" s="115"/>
      <c r="BQ110" s="70"/>
      <c r="BR110" s="70"/>
      <c r="BS110" s="70"/>
      <c r="BT110" s="70"/>
      <c r="BU110" s="70"/>
      <c r="BV110" s="70"/>
      <c r="BW110" s="196">
        <f t="shared" si="1"/>
        <v>302.5</v>
      </c>
    </row>
    <row r="111" spans="1:92" ht="18" customHeight="1">
      <c r="A111" s="128">
        <v>9</v>
      </c>
      <c r="B111" s="32" t="s">
        <v>55</v>
      </c>
      <c r="C111" s="1"/>
      <c r="D111" s="112"/>
      <c r="E111" s="115">
        <v>20</v>
      </c>
      <c r="F111" s="112">
        <v>16</v>
      </c>
      <c r="G111" s="115"/>
      <c r="H111" s="115"/>
      <c r="I111" s="115"/>
      <c r="J111" s="115">
        <v>7</v>
      </c>
      <c r="K111" s="115">
        <v>0</v>
      </c>
      <c r="L111" s="115">
        <v>0</v>
      </c>
      <c r="M111" s="133"/>
      <c r="N111" s="141">
        <v>12</v>
      </c>
      <c r="O111" s="115"/>
      <c r="P111" s="112"/>
      <c r="Q111" s="115"/>
      <c r="R111" s="115"/>
      <c r="S111" s="115"/>
      <c r="T111" s="141">
        <v>1.5</v>
      </c>
      <c r="U111" s="115"/>
      <c r="V111" s="115"/>
      <c r="W111" s="115">
        <v>9</v>
      </c>
      <c r="X111" s="115"/>
      <c r="Y111" s="115"/>
      <c r="Z111" s="115"/>
      <c r="AA111" s="117">
        <v>13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47"/>
      <c r="AN111" s="47"/>
      <c r="AO111" s="47"/>
      <c r="AP111" s="51"/>
      <c r="AQ111" s="51"/>
      <c r="AR111" s="59"/>
      <c r="AS111" s="59"/>
      <c r="AT111" s="1"/>
      <c r="AU111" s="1"/>
      <c r="AV111" s="1"/>
      <c r="AW111" s="1"/>
      <c r="AX111" s="1"/>
      <c r="AY111" s="115">
        <v>62</v>
      </c>
      <c r="AZ111" s="115"/>
      <c r="BA111" s="112">
        <v>86</v>
      </c>
      <c r="BB111" s="112"/>
      <c r="BC111" s="112"/>
      <c r="BD111" s="59"/>
      <c r="BE111" s="2"/>
      <c r="BF111" s="71"/>
      <c r="BG111" s="71"/>
      <c r="BH111" s="70"/>
      <c r="BI111" s="70"/>
      <c r="BJ111" s="70"/>
      <c r="BK111" s="70"/>
      <c r="BL111" s="70"/>
      <c r="BM111" s="112"/>
      <c r="BN111" s="70"/>
      <c r="BO111" s="115"/>
      <c r="BP111" s="115"/>
      <c r="BQ111" s="70"/>
      <c r="BR111" s="70"/>
      <c r="BS111" s="70"/>
      <c r="BT111" s="70"/>
      <c r="BU111" s="70"/>
      <c r="BV111" s="70"/>
      <c r="BW111" s="196">
        <f t="shared" si="1"/>
        <v>226.5</v>
      </c>
    </row>
    <row r="112" spans="1:92" s="157" customFormat="1" ht="18" customHeight="1">
      <c r="A112" s="128">
        <v>10</v>
      </c>
      <c r="B112" s="2" t="s">
        <v>65</v>
      </c>
      <c r="C112" s="112">
        <v>8</v>
      </c>
      <c r="D112" s="112">
        <v>20</v>
      </c>
      <c r="E112" s="115"/>
      <c r="F112" s="70"/>
      <c r="G112" s="115">
        <v>4</v>
      </c>
      <c r="H112" s="115">
        <v>0</v>
      </c>
      <c r="I112" s="115">
        <v>12</v>
      </c>
      <c r="J112" s="115"/>
      <c r="K112" s="115">
        <v>0</v>
      </c>
      <c r="L112" s="115">
        <v>0</v>
      </c>
      <c r="M112" s="133"/>
      <c r="N112" s="141"/>
      <c r="O112" s="115">
        <v>15</v>
      </c>
      <c r="P112" s="112"/>
      <c r="Q112" s="117">
        <v>75</v>
      </c>
      <c r="R112" s="115"/>
      <c r="S112" s="115"/>
      <c r="T112" s="141"/>
      <c r="U112" s="115">
        <v>34</v>
      </c>
      <c r="V112" s="115">
        <v>15</v>
      </c>
      <c r="W112" s="115">
        <v>23</v>
      </c>
      <c r="X112" s="115">
        <v>18</v>
      </c>
      <c r="Y112" s="115"/>
      <c r="Z112" s="115"/>
      <c r="AA112" s="117"/>
      <c r="AB112" s="2"/>
      <c r="AC112" s="2"/>
      <c r="AD112" s="59"/>
      <c r="AE112" s="59"/>
      <c r="AF112" s="59"/>
      <c r="AG112" s="59"/>
      <c r="AH112" s="59"/>
      <c r="AI112" s="59"/>
      <c r="AJ112" s="59"/>
      <c r="AK112" s="59"/>
      <c r="AL112" s="59"/>
      <c r="AM112" s="47"/>
      <c r="AN112" s="47"/>
      <c r="AO112" s="47"/>
      <c r="AP112" s="59"/>
      <c r="AQ112" s="151"/>
      <c r="AR112" s="151"/>
      <c r="AS112" s="59"/>
      <c r="AT112" s="59"/>
      <c r="AU112" s="151"/>
      <c r="AV112" s="151"/>
      <c r="AW112" s="59"/>
      <c r="AX112" s="59"/>
      <c r="AY112" s="115"/>
      <c r="AZ112" s="115"/>
      <c r="BA112" s="112"/>
      <c r="BB112" s="112"/>
      <c r="BC112" s="112"/>
      <c r="BD112" s="59"/>
      <c r="BE112" s="59"/>
      <c r="BF112" s="71"/>
      <c r="BG112" s="71"/>
      <c r="BH112" s="191"/>
      <c r="BI112" s="191"/>
      <c r="BJ112" s="191"/>
      <c r="BK112" s="70"/>
      <c r="BL112" s="70"/>
      <c r="BM112" s="112"/>
      <c r="BN112" s="70"/>
      <c r="BO112" s="115"/>
      <c r="BP112" s="115"/>
      <c r="BQ112" s="70"/>
      <c r="BR112" s="70"/>
      <c r="BS112" s="70"/>
      <c r="BT112" s="70"/>
      <c r="BU112" s="70"/>
      <c r="BV112" s="70"/>
      <c r="BW112" s="196">
        <f t="shared" si="1"/>
        <v>224</v>
      </c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</row>
    <row r="113" spans="1:92" s="157" customFormat="1" ht="18" customHeight="1">
      <c r="A113" s="128">
        <v>11</v>
      </c>
      <c r="B113" s="2" t="s">
        <v>83</v>
      </c>
      <c r="C113" s="2"/>
      <c r="D113" s="112">
        <v>0</v>
      </c>
      <c r="E113" s="115">
        <v>15</v>
      </c>
      <c r="F113" s="112">
        <v>0</v>
      </c>
      <c r="G113" s="115">
        <v>5</v>
      </c>
      <c r="H113" s="115">
        <v>9</v>
      </c>
      <c r="I113" s="126"/>
      <c r="J113" s="115">
        <v>4</v>
      </c>
      <c r="K113" s="115"/>
      <c r="L113" s="115">
        <v>4</v>
      </c>
      <c r="M113" s="133">
        <v>15</v>
      </c>
      <c r="N113" s="141"/>
      <c r="O113" s="115"/>
      <c r="P113" s="112">
        <v>4</v>
      </c>
      <c r="Q113" s="117">
        <v>34</v>
      </c>
      <c r="R113" s="115"/>
      <c r="S113" s="115">
        <v>39</v>
      </c>
      <c r="T113" s="141"/>
      <c r="U113" s="115"/>
      <c r="V113" s="115"/>
      <c r="W113" s="115"/>
      <c r="X113" s="137">
        <v>30</v>
      </c>
      <c r="Y113" s="115">
        <v>28</v>
      </c>
      <c r="Z113" s="115"/>
      <c r="AA113" s="117"/>
      <c r="AB113" s="2"/>
      <c r="AC113" s="2"/>
      <c r="AD113" s="59"/>
      <c r="AE113" s="59"/>
      <c r="AF113" s="59"/>
      <c r="AG113" s="59"/>
      <c r="AH113" s="59"/>
      <c r="AI113" s="59"/>
      <c r="AJ113" s="59"/>
      <c r="AK113" s="59"/>
      <c r="AL113" s="59"/>
      <c r="AM113" s="47"/>
      <c r="AN113" s="47"/>
      <c r="AO113" s="47"/>
      <c r="AP113" s="59"/>
      <c r="AQ113" s="151"/>
      <c r="AR113" s="151"/>
      <c r="AS113" s="59"/>
      <c r="AT113" s="59"/>
      <c r="AU113" s="151"/>
      <c r="AV113" s="151">
        <v>8</v>
      </c>
      <c r="AW113" s="59"/>
      <c r="AX113" s="59"/>
      <c r="AY113" s="115"/>
      <c r="AZ113" s="115"/>
      <c r="BA113" s="112"/>
      <c r="BB113" s="112"/>
      <c r="BC113" s="112"/>
      <c r="BD113" s="59"/>
      <c r="BE113" s="68"/>
      <c r="BF113" s="71"/>
      <c r="BG113" s="71"/>
      <c r="BH113" s="70"/>
      <c r="BI113" s="70"/>
      <c r="BJ113" s="70"/>
      <c r="BK113" s="70"/>
      <c r="BL113" s="70"/>
      <c r="BM113" s="112"/>
      <c r="BN113" s="70"/>
      <c r="BO113" s="115"/>
      <c r="BP113" s="115"/>
      <c r="BQ113" s="70"/>
      <c r="BR113" s="70"/>
      <c r="BS113" s="70"/>
      <c r="BT113" s="70"/>
      <c r="BU113" s="70"/>
      <c r="BV113" s="70"/>
      <c r="BW113" s="196">
        <f t="shared" si="1"/>
        <v>195</v>
      </c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</row>
    <row r="114" spans="1:92" s="157" customFormat="1" ht="18" customHeight="1">
      <c r="A114" s="128">
        <v>12</v>
      </c>
      <c r="B114" s="2" t="s">
        <v>66</v>
      </c>
      <c r="C114" s="2"/>
      <c r="D114" s="112"/>
      <c r="E114" s="115"/>
      <c r="F114" s="70"/>
      <c r="G114" s="115"/>
      <c r="H114" s="115"/>
      <c r="I114" s="115">
        <v>20</v>
      </c>
      <c r="J114" s="115"/>
      <c r="K114" s="115"/>
      <c r="L114" s="115">
        <v>0</v>
      </c>
      <c r="M114" s="133"/>
      <c r="N114" s="141">
        <v>13</v>
      </c>
      <c r="O114" s="115">
        <v>11</v>
      </c>
      <c r="P114" s="112"/>
      <c r="Q114" s="115"/>
      <c r="R114" s="115"/>
      <c r="S114" s="115"/>
      <c r="T114" s="141">
        <v>18</v>
      </c>
      <c r="U114" s="115"/>
      <c r="V114" s="115"/>
      <c r="W114" s="115"/>
      <c r="X114" s="137">
        <v>19.5</v>
      </c>
      <c r="Y114" s="115">
        <v>3</v>
      </c>
      <c r="Z114" s="115"/>
      <c r="AA114" s="117"/>
      <c r="AB114" s="2"/>
      <c r="AC114" s="2"/>
      <c r="AD114" s="59"/>
      <c r="AE114" s="59"/>
      <c r="AF114" s="114"/>
      <c r="AG114" s="59"/>
      <c r="AH114" s="59"/>
      <c r="AI114" s="59"/>
      <c r="AJ114" s="59"/>
      <c r="AK114" s="59"/>
      <c r="AL114" s="59"/>
      <c r="AM114" s="47"/>
      <c r="AN114" s="47"/>
      <c r="AO114" s="47"/>
      <c r="AP114" s="51"/>
      <c r="AQ114" s="51"/>
      <c r="AR114" s="59"/>
      <c r="AS114" s="59"/>
      <c r="AT114" s="1"/>
      <c r="AU114" s="1"/>
      <c r="AV114" s="1"/>
      <c r="AW114" s="1"/>
      <c r="AX114" s="1"/>
      <c r="AY114" s="115">
        <v>66</v>
      </c>
      <c r="AZ114" s="115"/>
      <c r="BA114" s="112"/>
      <c r="BB114" s="112">
        <v>20</v>
      </c>
      <c r="BC114" s="112">
        <v>0</v>
      </c>
      <c r="BD114" s="59"/>
      <c r="BE114" s="59"/>
      <c r="BF114" s="71"/>
      <c r="BG114" s="71"/>
      <c r="BH114" s="70"/>
      <c r="BI114" s="70"/>
      <c r="BJ114" s="71"/>
      <c r="BK114" s="71"/>
      <c r="BL114" s="70"/>
      <c r="BM114" s="112"/>
      <c r="BN114" s="70"/>
      <c r="BO114" s="115"/>
      <c r="BP114" s="115"/>
      <c r="BQ114" s="70"/>
      <c r="BR114" s="70"/>
      <c r="BS114" s="70"/>
      <c r="BT114" s="70"/>
      <c r="BU114" s="70"/>
      <c r="BV114" s="70"/>
      <c r="BW114" s="196">
        <f t="shared" si="1"/>
        <v>170.5</v>
      </c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</row>
    <row r="115" spans="1:92" s="157" customFormat="1" ht="18" customHeight="1">
      <c r="A115" s="128">
        <v>13</v>
      </c>
      <c r="B115" s="2" t="s">
        <v>56</v>
      </c>
      <c r="C115" s="112">
        <v>0</v>
      </c>
      <c r="D115" s="112"/>
      <c r="E115" s="115">
        <v>5</v>
      </c>
      <c r="F115" s="70"/>
      <c r="G115" s="115"/>
      <c r="H115" s="115"/>
      <c r="I115" s="115"/>
      <c r="J115" s="115"/>
      <c r="K115" s="115"/>
      <c r="L115" s="115"/>
      <c r="M115" s="133">
        <v>2</v>
      </c>
      <c r="N115" s="141">
        <v>17</v>
      </c>
      <c r="O115" s="115"/>
      <c r="P115" s="112">
        <v>5</v>
      </c>
      <c r="Q115" s="117">
        <v>19</v>
      </c>
      <c r="R115" s="115"/>
      <c r="S115" s="115">
        <v>18</v>
      </c>
      <c r="T115" s="141"/>
      <c r="U115" s="115">
        <v>45</v>
      </c>
      <c r="V115" s="115"/>
      <c r="W115" s="115"/>
      <c r="X115" s="137">
        <v>7.5</v>
      </c>
      <c r="Y115" s="115"/>
      <c r="Z115" s="115">
        <v>14</v>
      </c>
      <c r="AA115" s="117">
        <v>9</v>
      </c>
      <c r="AB115" s="2"/>
      <c r="AC115" s="2"/>
      <c r="AD115" s="59"/>
      <c r="AE115" s="59"/>
      <c r="AF115" s="59"/>
      <c r="AG115" s="59"/>
      <c r="AH115" s="59"/>
      <c r="AI115" s="59"/>
      <c r="AJ115" s="59"/>
      <c r="AK115" s="59"/>
      <c r="AL115" s="59"/>
      <c r="AM115" s="47"/>
      <c r="AN115" s="47"/>
      <c r="AO115" s="47"/>
      <c r="AP115" s="51"/>
      <c r="AQ115" s="51"/>
      <c r="AR115" s="59"/>
      <c r="AS115" s="59"/>
      <c r="AT115" s="1"/>
      <c r="AU115" s="1"/>
      <c r="AV115" s="1"/>
      <c r="AW115" s="1"/>
      <c r="AX115" s="1"/>
      <c r="AY115" s="115"/>
      <c r="AZ115" s="115"/>
      <c r="BA115" s="112"/>
      <c r="BB115" s="112"/>
      <c r="BC115" s="71"/>
      <c r="BD115" s="59"/>
      <c r="BE115" s="59"/>
      <c r="BF115" s="71"/>
      <c r="BG115" s="71"/>
      <c r="BH115" s="70"/>
      <c r="BI115" s="70"/>
      <c r="BJ115" s="70"/>
      <c r="BK115" s="70"/>
      <c r="BL115" s="70"/>
      <c r="BM115" s="112"/>
      <c r="BN115" s="70"/>
      <c r="BO115" s="115"/>
      <c r="BP115" s="115"/>
      <c r="BQ115" s="70"/>
      <c r="BR115" s="70"/>
      <c r="BS115" s="70"/>
      <c r="BT115" s="70"/>
      <c r="BU115" s="70"/>
      <c r="BV115" s="70"/>
      <c r="BW115" s="196">
        <f t="shared" si="1"/>
        <v>141.5</v>
      </c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</row>
    <row r="116" spans="1:92" ht="18" customHeight="1">
      <c r="A116" s="128">
        <v>14</v>
      </c>
      <c r="B116" s="122" t="s">
        <v>76</v>
      </c>
      <c r="C116" s="2"/>
      <c r="D116" s="112"/>
      <c r="E116" s="115">
        <v>0</v>
      </c>
      <c r="F116" s="70"/>
      <c r="G116" s="115">
        <v>0</v>
      </c>
      <c r="H116" s="115">
        <v>0</v>
      </c>
      <c r="I116" s="115">
        <v>2</v>
      </c>
      <c r="J116" s="115">
        <v>9</v>
      </c>
      <c r="K116" s="115">
        <v>13</v>
      </c>
      <c r="L116" s="115">
        <v>18</v>
      </c>
      <c r="M116" s="133">
        <v>18</v>
      </c>
      <c r="N116" s="141">
        <v>10</v>
      </c>
      <c r="O116" s="115">
        <v>20</v>
      </c>
      <c r="P116" s="112"/>
      <c r="Q116" s="117">
        <v>4.5</v>
      </c>
      <c r="R116" s="115"/>
      <c r="S116" s="115"/>
      <c r="T116" s="141"/>
      <c r="U116" s="115"/>
      <c r="V116" s="115">
        <v>17</v>
      </c>
      <c r="W116" s="115"/>
      <c r="X116" s="137"/>
      <c r="Y116" s="115"/>
      <c r="Z116" s="115"/>
      <c r="AA116" s="117">
        <v>6</v>
      </c>
      <c r="AB116" s="2"/>
      <c r="AC116" s="2"/>
      <c r="AD116" s="59"/>
      <c r="AE116" s="59"/>
      <c r="AF116" s="59"/>
      <c r="AG116" s="59"/>
      <c r="AH116" s="59"/>
      <c r="AI116" s="59"/>
      <c r="AJ116" s="59"/>
      <c r="AK116" s="59"/>
      <c r="AL116" s="59"/>
      <c r="AM116" s="47"/>
      <c r="AN116" s="47"/>
      <c r="AO116" s="47"/>
      <c r="AP116" s="59"/>
      <c r="AQ116" s="59"/>
      <c r="AR116" s="59"/>
      <c r="AS116" s="59"/>
      <c r="AT116" s="59"/>
      <c r="AU116" s="59"/>
      <c r="AV116" s="59"/>
      <c r="AW116" s="59"/>
      <c r="AX116" s="59"/>
      <c r="AY116" s="115">
        <v>2</v>
      </c>
      <c r="AZ116" s="115"/>
      <c r="BA116" s="112">
        <v>20</v>
      </c>
      <c r="BB116" s="112"/>
      <c r="BC116" s="112"/>
      <c r="BD116" s="71"/>
      <c r="BE116" s="59"/>
      <c r="BF116" s="71"/>
      <c r="BG116" s="71"/>
      <c r="BH116" s="70"/>
      <c r="BI116" s="70"/>
      <c r="BJ116" s="70"/>
      <c r="BK116" s="70"/>
      <c r="BL116" s="70"/>
      <c r="BM116" s="112"/>
      <c r="BN116" s="70"/>
      <c r="BO116" s="115"/>
      <c r="BP116" s="115"/>
      <c r="BQ116" s="70"/>
      <c r="BR116" s="70"/>
      <c r="BS116" s="70"/>
      <c r="BT116" s="70"/>
      <c r="BU116" s="70"/>
      <c r="BV116" s="70"/>
      <c r="BW116" s="196">
        <f t="shared" si="1"/>
        <v>139.5</v>
      </c>
    </row>
    <row r="117" spans="1:92" ht="18" customHeight="1">
      <c r="A117" s="128">
        <v>15</v>
      </c>
      <c r="B117" s="32" t="s">
        <v>57</v>
      </c>
      <c r="C117" s="1"/>
      <c r="D117" s="112"/>
      <c r="E117" s="115">
        <v>0</v>
      </c>
      <c r="F117" s="70"/>
      <c r="G117" s="115">
        <v>3</v>
      </c>
      <c r="H117" s="115">
        <v>0</v>
      </c>
      <c r="I117" s="115"/>
      <c r="J117" s="115">
        <v>10</v>
      </c>
      <c r="K117" s="115">
        <v>0</v>
      </c>
      <c r="L117" s="115"/>
      <c r="M117" s="133"/>
      <c r="N117" s="141">
        <v>20</v>
      </c>
      <c r="O117" s="115"/>
      <c r="P117" s="112"/>
      <c r="Q117" s="117">
        <v>18</v>
      </c>
      <c r="R117" s="115"/>
      <c r="S117" s="115"/>
      <c r="T117" s="141">
        <v>30</v>
      </c>
      <c r="U117" s="115">
        <v>34</v>
      </c>
      <c r="V117" s="115"/>
      <c r="W117" s="115"/>
      <c r="X117" s="137"/>
      <c r="Y117" s="115"/>
      <c r="Z117" s="115"/>
      <c r="AA117" s="117"/>
      <c r="AB117" s="2"/>
      <c r="AC117" s="2"/>
      <c r="AD117" s="59"/>
      <c r="AE117" s="1"/>
      <c r="AF117" s="1"/>
      <c r="AG117" s="59"/>
      <c r="AH117" s="59"/>
      <c r="AI117" s="151"/>
      <c r="AJ117" s="151"/>
      <c r="AK117" s="59"/>
      <c r="AL117" s="59"/>
      <c r="AM117" s="47"/>
      <c r="AN117" s="47"/>
      <c r="AO117" s="47"/>
      <c r="AP117" s="51"/>
      <c r="AQ117" s="51"/>
      <c r="AR117" s="51"/>
      <c r="AS117" s="51"/>
      <c r="AT117" s="1"/>
      <c r="AU117" s="1"/>
      <c r="AV117" s="1"/>
      <c r="AW117" s="1"/>
      <c r="AX117" s="1"/>
      <c r="AY117" s="115"/>
      <c r="AZ117" s="115"/>
      <c r="BA117" s="112"/>
      <c r="BB117" s="112"/>
      <c r="BC117" s="71"/>
      <c r="BD117" s="71"/>
      <c r="BE117" s="74"/>
      <c r="BF117" s="71"/>
      <c r="BG117" s="71"/>
      <c r="BH117" s="70"/>
      <c r="BI117" s="70"/>
      <c r="BJ117" s="71"/>
      <c r="BK117" s="71"/>
      <c r="BL117" s="70"/>
      <c r="BM117" s="112"/>
      <c r="BN117" s="70"/>
      <c r="BO117" s="115"/>
      <c r="BP117" s="115"/>
      <c r="BQ117" s="70"/>
      <c r="BR117" s="70"/>
      <c r="BS117" s="70"/>
      <c r="BT117" s="70"/>
      <c r="BU117" s="70"/>
      <c r="BV117" s="70"/>
      <c r="BW117" s="196">
        <f t="shared" si="1"/>
        <v>115</v>
      </c>
    </row>
    <row r="118" spans="1:92" ht="18" customHeight="1">
      <c r="A118" s="128">
        <v>16</v>
      </c>
      <c r="B118" s="2" t="s">
        <v>211</v>
      </c>
      <c r="C118" s="112">
        <v>10</v>
      </c>
      <c r="D118" s="112"/>
      <c r="E118" s="115">
        <v>11</v>
      </c>
      <c r="F118" s="70"/>
      <c r="G118" s="115">
        <v>1</v>
      </c>
      <c r="H118" s="115">
        <v>12</v>
      </c>
      <c r="I118" s="115"/>
      <c r="J118" s="115">
        <v>17</v>
      </c>
      <c r="K118" s="115"/>
      <c r="L118" s="115">
        <v>0</v>
      </c>
      <c r="M118" s="133"/>
      <c r="N118" s="141"/>
      <c r="O118" s="115"/>
      <c r="P118" s="112"/>
      <c r="Q118" s="115">
        <v>22</v>
      </c>
      <c r="R118" s="115"/>
      <c r="S118" s="115"/>
      <c r="T118" s="141">
        <v>7.5</v>
      </c>
      <c r="U118" s="115"/>
      <c r="V118" s="115"/>
      <c r="W118" s="115"/>
      <c r="X118" s="137"/>
      <c r="Y118" s="115"/>
      <c r="Z118" s="115"/>
      <c r="AA118" s="117">
        <v>16</v>
      </c>
      <c r="AB118" s="2"/>
      <c r="AC118" s="2"/>
      <c r="AD118" s="59"/>
      <c r="AE118" s="59"/>
      <c r="AF118" s="59"/>
      <c r="AG118" s="59"/>
      <c r="AH118" s="59"/>
      <c r="AI118" s="59"/>
      <c r="AJ118" s="59"/>
      <c r="AK118" s="59"/>
      <c r="AL118" s="59"/>
      <c r="AM118" s="47"/>
      <c r="AN118" s="47"/>
      <c r="AO118" s="47"/>
      <c r="AP118" s="59"/>
      <c r="AQ118" s="59"/>
      <c r="AR118" s="59"/>
      <c r="AS118" s="59"/>
      <c r="AT118" s="59"/>
      <c r="AU118" s="59"/>
      <c r="AV118" s="59"/>
      <c r="AW118" s="59"/>
      <c r="AX118" s="59"/>
      <c r="AY118" s="115"/>
      <c r="AZ118" s="115"/>
      <c r="BA118" s="112"/>
      <c r="BB118" s="112"/>
      <c r="BC118" s="71"/>
      <c r="BD118" s="59"/>
      <c r="BE118" s="59"/>
      <c r="BF118" s="71"/>
      <c r="BG118" s="71"/>
      <c r="BH118" s="70"/>
      <c r="BI118" s="70"/>
      <c r="BJ118" s="70"/>
      <c r="BK118" s="70"/>
      <c r="BL118" s="70"/>
      <c r="BM118" s="112"/>
      <c r="BN118" s="70"/>
      <c r="BO118" s="115"/>
      <c r="BP118" s="115"/>
      <c r="BQ118" s="70"/>
      <c r="BR118" s="70"/>
      <c r="BS118" s="70"/>
      <c r="BT118" s="70"/>
      <c r="BU118" s="70"/>
      <c r="BV118" s="70"/>
      <c r="BW118" s="196">
        <f t="shared" si="1"/>
        <v>96.5</v>
      </c>
    </row>
    <row r="119" spans="1:92" ht="18" customHeight="1">
      <c r="A119" s="128">
        <v>17</v>
      </c>
      <c r="B119" s="33" t="s">
        <v>91</v>
      </c>
      <c r="C119" s="2"/>
      <c r="D119" s="112"/>
      <c r="E119" s="115"/>
      <c r="F119" s="70"/>
      <c r="G119" s="115"/>
      <c r="H119" s="115"/>
      <c r="I119" s="115"/>
      <c r="J119" s="115">
        <v>3</v>
      </c>
      <c r="K119" s="115">
        <v>0</v>
      </c>
      <c r="L119" s="115"/>
      <c r="M119" s="133">
        <v>11</v>
      </c>
      <c r="N119" s="141">
        <v>9</v>
      </c>
      <c r="O119" s="115">
        <v>6</v>
      </c>
      <c r="P119" s="112"/>
      <c r="Q119" s="117">
        <v>3</v>
      </c>
      <c r="R119" s="115"/>
      <c r="S119" s="115"/>
      <c r="T119" s="141"/>
      <c r="U119" s="115">
        <v>29</v>
      </c>
      <c r="V119" s="115">
        <v>9</v>
      </c>
      <c r="W119" s="115">
        <v>10</v>
      </c>
      <c r="X119" s="137"/>
      <c r="Y119" s="115"/>
      <c r="Z119" s="115"/>
      <c r="AA119" s="117">
        <v>4</v>
      </c>
      <c r="AB119" s="2"/>
      <c r="AC119" s="2"/>
      <c r="AD119" s="59"/>
      <c r="AE119" s="59"/>
      <c r="AF119" s="59"/>
      <c r="AG119" s="59"/>
      <c r="AH119" s="59"/>
      <c r="AI119" s="59"/>
      <c r="AJ119" s="59"/>
      <c r="AK119" s="59"/>
      <c r="AL119" s="59"/>
      <c r="AM119" s="47"/>
      <c r="AN119" s="47"/>
      <c r="AO119" s="47"/>
      <c r="AP119" s="59"/>
      <c r="AQ119" s="59"/>
      <c r="AR119" s="59"/>
      <c r="AS119" s="59"/>
      <c r="AT119" s="59"/>
      <c r="AU119" s="59"/>
      <c r="AV119" s="59"/>
      <c r="AW119" s="59"/>
      <c r="AX119" s="59"/>
      <c r="AY119" s="115"/>
      <c r="AZ119" s="115"/>
      <c r="BA119" s="112"/>
      <c r="BB119" s="112"/>
      <c r="BC119" s="71"/>
      <c r="BD119" s="59"/>
      <c r="BE119" s="59"/>
      <c r="BF119" s="71"/>
      <c r="BG119" s="71"/>
      <c r="BH119" s="70"/>
      <c r="BI119" s="70"/>
      <c r="BJ119" s="70"/>
      <c r="BK119" s="70"/>
      <c r="BL119" s="70"/>
      <c r="BM119" s="112"/>
      <c r="BN119" s="70"/>
      <c r="BO119" s="115"/>
      <c r="BP119" s="115"/>
      <c r="BQ119" s="70"/>
      <c r="BR119" s="70"/>
      <c r="BS119" s="70"/>
      <c r="BT119" s="70"/>
      <c r="BU119" s="70"/>
      <c r="BV119" s="70"/>
      <c r="BW119" s="196">
        <f t="shared" si="1"/>
        <v>84</v>
      </c>
    </row>
    <row r="120" spans="1:92" ht="18" customHeight="1">
      <c r="A120" s="128">
        <v>18</v>
      </c>
      <c r="B120" s="33" t="s">
        <v>110</v>
      </c>
      <c r="C120" s="33"/>
      <c r="D120" s="112"/>
      <c r="E120" s="115"/>
      <c r="F120" s="70"/>
      <c r="G120" s="117"/>
      <c r="H120" s="115"/>
      <c r="I120" s="115"/>
      <c r="J120" s="115">
        <v>0</v>
      </c>
      <c r="K120" s="115">
        <v>8</v>
      </c>
      <c r="L120" s="115"/>
      <c r="M120" s="133">
        <v>3</v>
      </c>
      <c r="N120" s="141">
        <v>6</v>
      </c>
      <c r="O120" s="115">
        <v>0</v>
      </c>
      <c r="P120" s="112"/>
      <c r="Q120" s="115"/>
      <c r="R120" s="115"/>
      <c r="S120" s="115"/>
      <c r="T120" s="159">
        <v>10.5</v>
      </c>
      <c r="U120" s="166">
        <v>5</v>
      </c>
      <c r="V120" s="115">
        <v>10</v>
      </c>
      <c r="W120" s="115">
        <v>6</v>
      </c>
      <c r="X120" s="137">
        <v>1.5</v>
      </c>
      <c r="Y120" s="166">
        <v>15</v>
      </c>
      <c r="Z120" s="166">
        <v>16</v>
      </c>
      <c r="AA120" s="194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47"/>
      <c r="AN120" s="47"/>
      <c r="AO120" s="47"/>
      <c r="AP120" s="51"/>
      <c r="AQ120" s="51"/>
      <c r="AR120" s="59"/>
      <c r="AS120" s="59"/>
      <c r="AT120" s="1"/>
      <c r="AU120" s="1"/>
      <c r="AV120" s="1"/>
      <c r="AW120" s="1"/>
      <c r="AX120" s="1"/>
      <c r="AY120" s="115"/>
      <c r="AZ120" s="115"/>
      <c r="BA120" s="112"/>
      <c r="BB120" s="112"/>
      <c r="BC120" s="71"/>
      <c r="BD120" s="71"/>
      <c r="BE120" s="59"/>
      <c r="BF120" s="71"/>
      <c r="BG120" s="71"/>
      <c r="BH120" s="70"/>
      <c r="BI120" s="70"/>
      <c r="BJ120" s="71"/>
      <c r="BK120" s="71"/>
      <c r="BL120" s="70"/>
      <c r="BM120" s="112"/>
      <c r="BN120" s="70"/>
      <c r="BO120" s="115"/>
      <c r="BP120" s="115"/>
      <c r="BQ120" s="70"/>
      <c r="BR120" s="70"/>
      <c r="BS120" s="70"/>
      <c r="BT120" s="70"/>
      <c r="BU120" s="70"/>
      <c r="BV120" s="70"/>
      <c r="BW120" s="196">
        <f t="shared" si="1"/>
        <v>81</v>
      </c>
    </row>
    <row r="121" spans="1:92" ht="18" customHeight="1">
      <c r="A121" s="128">
        <v>19</v>
      </c>
      <c r="B121" s="2" t="s">
        <v>77</v>
      </c>
      <c r="C121" s="2"/>
      <c r="D121" s="112"/>
      <c r="E121" s="115">
        <v>10</v>
      </c>
      <c r="F121" s="112">
        <v>6</v>
      </c>
      <c r="G121" s="115"/>
      <c r="H121" s="115">
        <v>0</v>
      </c>
      <c r="I121" s="115"/>
      <c r="J121" s="115"/>
      <c r="K121" s="115"/>
      <c r="L121" s="115"/>
      <c r="M121" s="133">
        <v>8</v>
      </c>
      <c r="N121" s="141"/>
      <c r="O121" s="115"/>
      <c r="P121" s="112">
        <v>12</v>
      </c>
      <c r="Q121" s="115"/>
      <c r="R121" s="115"/>
      <c r="S121" s="115"/>
      <c r="T121" s="141"/>
      <c r="U121" s="115"/>
      <c r="V121" s="115">
        <v>12</v>
      </c>
      <c r="W121" s="115"/>
      <c r="X121" s="115">
        <v>13.5</v>
      </c>
      <c r="Y121" s="115"/>
      <c r="Z121" s="115">
        <v>19</v>
      </c>
      <c r="AA121" s="117"/>
      <c r="AB121" s="2"/>
      <c r="AC121" s="2"/>
      <c r="AD121" s="59"/>
      <c r="AE121" s="59"/>
      <c r="AF121" s="59"/>
      <c r="AG121" s="59"/>
      <c r="AH121" s="59"/>
      <c r="AI121" s="59"/>
      <c r="AJ121" s="59"/>
      <c r="AK121" s="59"/>
      <c r="AL121" s="59"/>
      <c r="AM121" s="47"/>
      <c r="AN121" s="47"/>
      <c r="AO121" s="47"/>
      <c r="AP121" s="59"/>
      <c r="AQ121" s="59"/>
      <c r="AR121" s="59"/>
      <c r="AS121" s="59"/>
      <c r="AT121" s="59"/>
      <c r="AU121" s="59"/>
      <c r="AV121" s="59"/>
      <c r="AW121" s="59"/>
      <c r="AX121" s="59"/>
      <c r="AY121" s="115"/>
      <c r="AZ121" s="115"/>
      <c r="BA121" s="112"/>
      <c r="BB121" s="112"/>
      <c r="BC121" s="59"/>
      <c r="BD121" s="59"/>
      <c r="BE121" s="59"/>
      <c r="BF121" s="71"/>
      <c r="BG121" s="71"/>
      <c r="BH121" s="70"/>
      <c r="BI121" s="70"/>
      <c r="BJ121" s="70"/>
      <c r="BK121" s="70"/>
      <c r="BL121" s="70"/>
      <c r="BM121" s="112"/>
      <c r="BN121" s="70"/>
      <c r="BO121" s="115"/>
      <c r="BP121" s="115"/>
      <c r="BQ121" s="70"/>
      <c r="BR121" s="70"/>
      <c r="BS121" s="70"/>
      <c r="BT121" s="70"/>
      <c r="BU121" s="70"/>
      <c r="BV121" s="70"/>
      <c r="BW121" s="196">
        <f t="shared" si="1"/>
        <v>80.5</v>
      </c>
    </row>
    <row r="122" spans="1:92" ht="18" customHeight="1">
      <c r="A122" s="128">
        <v>20</v>
      </c>
      <c r="B122" s="2" t="s">
        <v>86</v>
      </c>
      <c r="C122" s="112">
        <v>9</v>
      </c>
      <c r="D122" s="112"/>
      <c r="E122" s="115"/>
      <c r="F122" s="70"/>
      <c r="G122" s="115"/>
      <c r="H122" s="115"/>
      <c r="I122" s="115">
        <v>8</v>
      </c>
      <c r="J122" s="115"/>
      <c r="K122" s="115">
        <v>20</v>
      </c>
      <c r="L122" s="115"/>
      <c r="M122" s="133"/>
      <c r="N122" s="141"/>
      <c r="O122" s="115"/>
      <c r="P122" s="112"/>
      <c r="Q122" s="115"/>
      <c r="R122" s="115"/>
      <c r="S122" s="115"/>
      <c r="T122" s="141"/>
      <c r="U122" s="115">
        <v>17</v>
      </c>
      <c r="V122" s="115"/>
      <c r="W122" s="115"/>
      <c r="X122" s="137"/>
      <c r="Y122" s="115">
        <v>6</v>
      </c>
      <c r="Z122" s="115"/>
      <c r="AA122" s="117"/>
      <c r="AB122" s="2"/>
      <c r="AC122" s="2"/>
      <c r="AD122" s="59"/>
      <c r="AE122" s="59"/>
      <c r="AF122" s="59"/>
      <c r="AG122" s="59"/>
      <c r="AH122" s="59"/>
      <c r="AI122" s="59"/>
      <c r="AJ122" s="59"/>
      <c r="AK122" s="59"/>
      <c r="AL122" s="59"/>
      <c r="AM122" s="47"/>
      <c r="AN122" s="47"/>
      <c r="AO122" s="47"/>
      <c r="AP122" s="51"/>
      <c r="AQ122" s="51"/>
      <c r="AR122" s="59"/>
      <c r="AS122" s="59"/>
      <c r="AT122" s="59"/>
      <c r="AU122" s="59"/>
      <c r="AV122" s="59"/>
      <c r="AW122" s="59"/>
      <c r="AX122" s="59"/>
      <c r="AY122" s="70"/>
      <c r="AZ122" s="70"/>
      <c r="BA122" s="59"/>
      <c r="BB122" s="59"/>
      <c r="BC122" s="71"/>
      <c r="BD122" s="59"/>
      <c r="BE122" s="59"/>
      <c r="BF122" s="71"/>
      <c r="BG122" s="71"/>
      <c r="BH122" s="70"/>
      <c r="BI122" s="70"/>
      <c r="BJ122" s="70"/>
      <c r="BK122" s="70"/>
      <c r="BL122" s="70"/>
      <c r="BM122" s="112">
        <v>16</v>
      </c>
      <c r="BN122" s="112"/>
      <c r="BO122" s="70"/>
      <c r="BP122" s="70"/>
      <c r="BQ122" s="70"/>
      <c r="BR122" s="70"/>
      <c r="BS122" s="70"/>
      <c r="BT122" s="70"/>
      <c r="BU122" s="70"/>
      <c r="BV122" s="70"/>
      <c r="BW122" s="196">
        <f t="shared" si="1"/>
        <v>76</v>
      </c>
    </row>
    <row r="123" spans="1:92" ht="18" customHeight="1">
      <c r="A123" s="128">
        <v>21</v>
      </c>
      <c r="B123" s="2" t="s">
        <v>71</v>
      </c>
      <c r="C123" s="2"/>
      <c r="D123" s="112"/>
      <c r="E123" s="115"/>
      <c r="F123" s="70"/>
      <c r="G123" s="115"/>
      <c r="H123" s="115"/>
      <c r="I123" s="115"/>
      <c r="J123" s="115"/>
      <c r="K123" s="115"/>
      <c r="L123" s="115"/>
      <c r="M123" s="133">
        <v>10</v>
      </c>
      <c r="N123" s="141"/>
      <c r="O123" s="115"/>
      <c r="P123" s="112">
        <v>9</v>
      </c>
      <c r="Q123" s="115">
        <v>5</v>
      </c>
      <c r="R123" s="115"/>
      <c r="S123" s="115"/>
      <c r="T123" s="141"/>
      <c r="U123" s="115"/>
      <c r="V123" s="115">
        <v>11</v>
      </c>
      <c r="W123" s="115"/>
      <c r="X123" s="137">
        <v>16.5</v>
      </c>
      <c r="Y123" s="115"/>
      <c r="Z123" s="115">
        <v>12</v>
      </c>
      <c r="AA123" s="117"/>
      <c r="AB123" s="2"/>
      <c r="AC123" s="2"/>
      <c r="AD123" s="59"/>
      <c r="AE123" s="59"/>
      <c r="AF123" s="59"/>
      <c r="AG123" s="59"/>
      <c r="AH123" s="59"/>
      <c r="AI123" s="59"/>
      <c r="AJ123" s="59"/>
      <c r="AK123" s="59"/>
      <c r="AL123" s="59"/>
      <c r="AM123" s="47"/>
      <c r="AN123" s="47"/>
      <c r="AO123" s="47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71"/>
      <c r="BD123" s="71"/>
      <c r="BE123" s="59"/>
      <c r="BF123" s="71"/>
      <c r="BG123" s="71"/>
      <c r="BH123" s="70"/>
      <c r="BI123" s="70"/>
      <c r="BJ123" s="70"/>
      <c r="BK123" s="70"/>
      <c r="BL123" s="70"/>
      <c r="BM123" s="112"/>
      <c r="BN123" s="70"/>
      <c r="BO123" s="70"/>
      <c r="BP123" s="70"/>
      <c r="BQ123" s="70"/>
      <c r="BR123" s="70"/>
      <c r="BS123" s="70"/>
      <c r="BT123" s="70"/>
      <c r="BU123" s="70"/>
      <c r="BV123" s="70"/>
      <c r="BW123" s="196">
        <f t="shared" si="1"/>
        <v>63.5</v>
      </c>
    </row>
    <row r="124" spans="1:92" ht="18" customHeight="1">
      <c r="A124" s="128">
        <v>22</v>
      </c>
      <c r="B124" s="33" t="s">
        <v>94</v>
      </c>
      <c r="C124" s="2"/>
      <c r="D124" s="112"/>
      <c r="E124" s="115"/>
      <c r="F124" s="70"/>
      <c r="G124" s="115"/>
      <c r="H124" s="115"/>
      <c r="I124" s="115"/>
      <c r="J124" s="115"/>
      <c r="K124" s="115"/>
      <c r="L124" s="115"/>
      <c r="M124" s="133"/>
      <c r="N124" s="141"/>
      <c r="O124" s="115"/>
      <c r="P124" s="112"/>
      <c r="Q124" s="117">
        <v>16.5</v>
      </c>
      <c r="R124" s="115"/>
      <c r="S124" s="115"/>
      <c r="T124" s="141"/>
      <c r="U124" s="115">
        <v>11</v>
      </c>
      <c r="V124" s="115"/>
      <c r="W124" s="115">
        <v>8</v>
      </c>
      <c r="X124" s="137"/>
      <c r="Y124" s="115"/>
      <c r="Z124" s="115"/>
      <c r="AA124" s="117"/>
      <c r="AB124" s="2"/>
      <c r="AC124" s="2"/>
      <c r="AD124" s="59"/>
      <c r="AE124" s="59"/>
      <c r="AF124" s="59"/>
      <c r="AG124" s="59"/>
      <c r="AH124" s="59"/>
      <c r="AI124" s="59"/>
      <c r="AJ124" s="59"/>
      <c r="AK124" s="59"/>
      <c r="AL124" s="59"/>
      <c r="AM124" s="47"/>
      <c r="AN124" s="47"/>
      <c r="AO124" s="47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71"/>
      <c r="BG124" s="71"/>
      <c r="BH124" s="70"/>
      <c r="BI124" s="70"/>
      <c r="BJ124" s="70"/>
      <c r="BK124" s="70"/>
      <c r="BL124" s="70"/>
      <c r="BM124" s="112"/>
      <c r="BN124" s="70"/>
      <c r="BO124" s="70"/>
      <c r="BP124" s="70"/>
      <c r="BQ124" s="70"/>
      <c r="BR124" s="70"/>
      <c r="BS124" s="70"/>
      <c r="BT124" s="70"/>
      <c r="BU124" s="70"/>
      <c r="BV124" s="70"/>
      <c r="BW124" s="196">
        <f t="shared" si="1"/>
        <v>35.5</v>
      </c>
    </row>
    <row r="125" spans="1:92" ht="18" customHeight="1">
      <c r="A125" s="128">
        <v>23</v>
      </c>
      <c r="B125" s="33" t="s">
        <v>224</v>
      </c>
      <c r="C125" s="70"/>
      <c r="D125" s="70"/>
      <c r="E125" s="70"/>
      <c r="F125" s="112">
        <v>5</v>
      </c>
      <c r="G125" s="115">
        <v>0</v>
      </c>
      <c r="H125" s="115">
        <v>8</v>
      </c>
      <c r="I125" s="115"/>
      <c r="J125" s="115">
        <v>5</v>
      </c>
      <c r="K125" s="115"/>
      <c r="L125" s="115">
        <v>16</v>
      </c>
      <c r="M125" s="134"/>
      <c r="N125" s="143"/>
      <c r="O125" s="115"/>
      <c r="P125" s="112"/>
      <c r="Q125" s="115"/>
      <c r="R125" s="115"/>
      <c r="S125" s="115"/>
      <c r="T125" s="143"/>
      <c r="U125" s="167"/>
      <c r="V125" s="115"/>
      <c r="W125" s="115"/>
      <c r="X125" s="137"/>
      <c r="Y125" s="180"/>
      <c r="Z125" s="180"/>
      <c r="AA125" s="193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112"/>
      <c r="BN125" s="70"/>
      <c r="BO125" s="70"/>
      <c r="BP125" s="70"/>
      <c r="BQ125" s="70"/>
      <c r="BR125" s="70"/>
      <c r="BS125" s="70"/>
      <c r="BT125" s="70"/>
      <c r="BU125" s="70"/>
      <c r="BV125" s="70"/>
      <c r="BW125" s="196">
        <f t="shared" si="1"/>
        <v>34</v>
      </c>
    </row>
    <row r="126" spans="1:92" ht="18" customHeight="1">
      <c r="A126" s="128">
        <v>24</v>
      </c>
      <c r="B126" s="2" t="s">
        <v>74</v>
      </c>
      <c r="C126" s="112">
        <v>4</v>
      </c>
      <c r="D126" s="112">
        <v>0</v>
      </c>
      <c r="E126" s="115"/>
      <c r="F126" s="70"/>
      <c r="G126" s="115">
        <v>10</v>
      </c>
      <c r="H126" s="115">
        <v>5</v>
      </c>
      <c r="I126" s="115"/>
      <c r="J126" s="115"/>
      <c r="K126" s="115">
        <v>7</v>
      </c>
      <c r="L126" s="115">
        <v>0</v>
      </c>
      <c r="M126" s="133"/>
      <c r="N126" s="141"/>
      <c r="O126" s="115"/>
      <c r="P126" s="112"/>
      <c r="Q126" s="115"/>
      <c r="R126" s="115"/>
      <c r="S126" s="115"/>
      <c r="T126" s="141">
        <v>6</v>
      </c>
      <c r="U126" s="115"/>
      <c r="V126" s="115"/>
      <c r="W126" s="115"/>
      <c r="X126" s="137"/>
      <c r="Y126" s="115"/>
      <c r="Z126" s="115"/>
      <c r="AA126" s="117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47"/>
      <c r="AN126" s="47"/>
      <c r="AO126" s="47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71"/>
      <c r="BD126" s="59"/>
      <c r="BE126" s="2"/>
      <c r="BF126" s="71"/>
      <c r="BG126" s="71"/>
      <c r="BH126" s="70"/>
      <c r="BI126" s="70"/>
      <c r="BJ126" s="70"/>
      <c r="BK126" s="70"/>
      <c r="BL126" s="70"/>
      <c r="BM126" s="112"/>
      <c r="BN126" s="70"/>
      <c r="BO126" s="70"/>
      <c r="BP126" s="70"/>
      <c r="BQ126" s="70"/>
      <c r="BR126" s="70"/>
      <c r="BS126" s="70"/>
      <c r="BT126" s="70"/>
      <c r="BU126" s="70"/>
      <c r="BV126" s="70"/>
      <c r="BW126" s="196">
        <f t="shared" si="1"/>
        <v>32</v>
      </c>
    </row>
    <row r="127" spans="1:92" ht="18" customHeight="1">
      <c r="A127" s="128">
        <v>25</v>
      </c>
      <c r="B127" s="169" t="s">
        <v>294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143"/>
      <c r="O127" s="70"/>
      <c r="P127" s="70"/>
      <c r="Q127" s="117">
        <v>22.5</v>
      </c>
      <c r="R127" s="115"/>
      <c r="S127" s="115"/>
      <c r="T127" s="143"/>
      <c r="U127" s="70"/>
      <c r="V127" s="115"/>
      <c r="W127" s="115">
        <v>3</v>
      </c>
      <c r="X127" s="137"/>
      <c r="Y127" s="180"/>
      <c r="Z127" s="180"/>
      <c r="AA127" s="193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196">
        <f t="shared" si="1"/>
        <v>25.5</v>
      </c>
    </row>
    <row r="128" spans="1:92" ht="18" customHeight="1">
      <c r="A128" s="128">
        <v>26</v>
      </c>
      <c r="B128" s="2" t="s">
        <v>72</v>
      </c>
      <c r="C128" s="112">
        <v>6</v>
      </c>
      <c r="D128" s="112">
        <v>2</v>
      </c>
      <c r="E128" s="115">
        <v>9</v>
      </c>
      <c r="F128" s="112">
        <v>4</v>
      </c>
      <c r="G128" s="115"/>
      <c r="H128" s="115">
        <v>4</v>
      </c>
      <c r="I128" s="115"/>
      <c r="J128" s="115"/>
      <c r="K128" s="115"/>
      <c r="L128" s="115"/>
      <c r="M128" s="133"/>
      <c r="N128" s="141"/>
      <c r="O128" s="115"/>
      <c r="P128" s="112"/>
      <c r="Q128" s="115"/>
      <c r="R128" s="115"/>
      <c r="S128" s="115"/>
      <c r="T128" s="141"/>
      <c r="U128" s="115"/>
      <c r="V128" s="115"/>
      <c r="W128" s="115"/>
      <c r="X128" s="137"/>
      <c r="Y128" s="115"/>
      <c r="Z128" s="115"/>
      <c r="AA128" s="117"/>
      <c r="AB128" s="2"/>
      <c r="AC128" s="2"/>
      <c r="AD128" s="59"/>
      <c r="AE128" s="59"/>
      <c r="AF128" s="59"/>
      <c r="AG128" s="59"/>
      <c r="AH128" s="59"/>
      <c r="AI128" s="59"/>
      <c r="AJ128" s="59"/>
      <c r="AK128" s="59"/>
      <c r="AL128" s="59"/>
      <c r="AM128" s="47"/>
      <c r="AN128" s="47"/>
      <c r="AO128" s="47"/>
      <c r="AP128" s="51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71"/>
      <c r="BD128" s="71"/>
      <c r="BE128" s="59"/>
      <c r="BF128" s="71"/>
      <c r="BG128" s="71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196">
        <f t="shared" si="1"/>
        <v>25</v>
      </c>
    </row>
    <row r="129" spans="1:75" ht="18" customHeight="1">
      <c r="A129" s="128">
        <v>27</v>
      </c>
      <c r="B129" s="32" t="s">
        <v>170</v>
      </c>
      <c r="C129" s="2"/>
      <c r="D129" s="112"/>
      <c r="E129" s="115"/>
      <c r="F129" s="70"/>
      <c r="G129" s="115"/>
      <c r="H129" s="115"/>
      <c r="I129" s="115"/>
      <c r="J129" s="115"/>
      <c r="K129" s="115"/>
      <c r="L129" s="115"/>
      <c r="M129" s="133"/>
      <c r="N129" s="141"/>
      <c r="O129" s="115"/>
      <c r="P129" s="112">
        <v>7</v>
      </c>
      <c r="Q129" s="115"/>
      <c r="R129" s="115"/>
      <c r="S129" s="115"/>
      <c r="T129" s="141"/>
      <c r="U129" s="115"/>
      <c r="V129" s="115">
        <v>7</v>
      </c>
      <c r="W129" s="115"/>
      <c r="X129" s="137"/>
      <c r="Y129" s="115"/>
      <c r="Z129" s="115">
        <v>7</v>
      </c>
      <c r="AA129" s="117"/>
      <c r="AB129" s="2"/>
      <c r="AC129" s="2"/>
      <c r="AD129" s="59"/>
      <c r="AE129" s="59"/>
      <c r="AF129" s="59"/>
      <c r="AG129" s="59"/>
      <c r="AH129" s="59"/>
      <c r="AI129" s="59"/>
      <c r="AJ129" s="59"/>
      <c r="AK129" s="59"/>
      <c r="AL129" s="59"/>
      <c r="AM129" s="47"/>
      <c r="AN129" s="47"/>
      <c r="AO129" s="47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71"/>
      <c r="BG129" s="71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196">
        <f t="shared" si="1"/>
        <v>21</v>
      </c>
    </row>
    <row r="130" spans="1:75" ht="18" customHeight="1">
      <c r="A130" s="128">
        <v>28</v>
      </c>
      <c r="B130" s="32" t="s">
        <v>230</v>
      </c>
      <c r="C130" s="70"/>
      <c r="D130" s="70"/>
      <c r="E130" s="70"/>
      <c r="F130" s="70"/>
      <c r="G130" s="115">
        <v>0</v>
      </c>
      <c r="H130" s="115">
        <v>7</v>
      </c>
      <c r="I130" s="115">
        <v>6</v>
      </c>
      <c r="J130" s="115"/>
      <c r="K130" s="115">
        <v>0</v>
      </c>
      <c r="L130" s="115">
        <v>8</v>
      </c>
      <c r="M130" s="134"/>
      <c r="N130" s="143"/>
      <c r="O130" s="115"/>
      <c r="P130" s="112"/>
      <c r="Q130" s="115"/>
      <c r="R130" s="115"/>
      <c r="S130" s="115"/>
      <c r="T130" s="143"/>
      <c r="U130" s="167"/>
      <c r="V130" s="115"/>
      <c r="W130" s="115"/>
      <c r="X130" s="137"/>
      <c r="Y130" s="180"/>
      <c r="Z130" s="180"/>
      <c r="AA130" s="193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196">
        <f t="shared" si="1"/>
        <v>21</v>
      </c>
    </row>
    <row r="131" spans="1:75" ht="18" customHeight="1">
      <c r="A131" s="128">
        <v>29</v>
      </c>
      <c r="B131" s="32" t="s">
        <v>164</v>
      </c>
      <c r="C131" s="2"/>
      <c r="D131" s="112"/>
      <c r="E131" s="115"/>
      <c r="F131" s="70"/>
      <c r="G131" s="115"/>
      <c r="H131" s="115"/>
      <c r="I131" s="115"/>
      <c r="J131" s="115"/>
      <c r="K131" s="115"/>
      <c r="L131" s="115"/>
      <c r="M131" s="133"/>
      <c r="N131" s="141"/>
      <c r="O131" s="115"/>
      <c r="P131" s="112"/>
      <c r="Q131" s="115"/>
      <c r="R131" s="115"/>
      <c r="S131" s="115"/>
      <c r="T131" s="141"/>
      <c r="U131" s="115"/>
      <c r="V131" s="115"/>
      <c r="W131" s="115"/>
      <c r="X131" s="137">
        <v>15</v>
      </c>
      <c r="Y131" s="115">
        <v>5</v>
      </c>
      <c r="Z131" s="115"/>
      <c r="AA131" s="117"/>
      <c r="AB131" s="2"/>
      <c r="AC131" s="2"/>
      <c r="AD131" s="59"/>
      <c r="AE131" s="59"/>
      <c r="AF131" s="59"/>
      <c r="AG131" s="59"/>
      <c r="AH131" s="59"/>
      <c r="AI131" s="59"/>
      <c r="AJ131" s="59"/>
      <c r="AK131" s="59"/>
      <c r="AL131" s="59"/>
      <c r="AM131" s="47"/>
      <c r="AN131" s="47"/>
      <c r="AO131" s="47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71"/>
      <c r="BG131" s="71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196">
        <f t="shared" si="1"/>
        <v>20</v>
      </c>
    </row>
    <row r="132" spans="1:75" ht="18" customHeight="1">
      <c r="A132" s="128">
        <v>30</v>
      </c>
      <c r="B132" s="33" t="s">
        <v>90</v>
      </c>
      <c r="C132" s="2"/>
      <c r="D132" s="112"/>
      <c r="E132" s="115">
        <v>1</v>
      </c>
      <c r="F132" s="70"/>
      <c r="G132" s="115"/>
      <c r="H132" s="115"/>
      <c r="I132" s="115"/>
      <c r="J132" s="115"/>
      <c r="K132" s="115"/>
      <c r="L132" s="115"/>
      <c r="M132" s="133"/>
      <c r="N132" s="141"/>
      <c r="O132" s="115"/>
      <c r="P132" s="112"/>
      <c r="Q132" s="115"/>
      <c r="R132" s="115"/>
      <c r="S132" s="115"/>
      <c r="T132" s="141"/>
      <c r="U132" s="115">
        <v>9</v>
      </c>
      <c r="V132" s="115"/>
      <c r="W132" s="115">
        <v>9</v>
      </c>
      <c r="X132" s="137"/>
      <c r="Y132" s="115"/>
      <c r="Z132" s="115"/>
      <c r="AA132" s="117"/>
      <c r="AB132" s="2"/>
      <c r="AC132" s="2"/>
      <c r="AD132" s="59"/>
      <c r="AE132" s="59"/>
      <c r="AF132" s="59"/>
      <c r="AG132" s="59"/>
      <c r="AH132" s="59"/>
      <c r="AI132" s="59"/>
      <c r="AJ132" s="59"/>
      <c r="AK132" s="59"/>
      <c r="AL132" s="59"/>
      <c r="AM132" s="47"/>
      <c r="AN132" s="47"/>
      <c r="AO132" s="47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71"/>
      <c r="BG132" s="71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196">
        <f t="shared" si="1"/>
        <v>19</v>
      </c>
    </row>
    <row r="133" spans="1:75" s="5" customFormat="1" ht="18" customHeight="1">
      <c r="A133" s="128">
        <v>31</v>
      </c>
      <c r="B133" s="178" t="s">
        <v>303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143"/>
      <c r="O133" s="70"/>
      <c r="P133" s="70"/>
      <c r="Q133" s="70"/>
      <c r="R133" s="70"/>
      <c r="S133" s="70"/>
      <c r="T133" s="143"/>
      <c r="U133" s="70"/>
      <c r="V133" s="70"/>
      <c r="W133" s="70"/>
      <c r="X133" s="70"/>
      <c r="Y133" s="126">
        <v>18</v>
      </c>
      <c r="Z133" s="180"/>
      <c r="AA133" s="193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2"/>
      <c r="BR133" s="2"/>
      <c r="BS133" s="70"/>
      <c r="BT133" s="2"/>
      <c r="BU133" s="2"/>
      <c r="BV133" s="2"/>
      <c r="BW133" s="196">
        <f t="shared" si="1"/>
        <v>18</v>
      </c>
    </row>
    <row r="134" spans="1:75" ht="18" customHeight="1">
      <c r="A134" s="128">
        <v>32</v>
      </c>
      <c r="B134" s="2" t="s">
        <v>78</v>
      </c>
      <c r="C134" s="2"/>
      <c r="D134" s="112"/>
      <c r="E134" s="115"/>
      <c r="F134" s="70"/>
      <c r="G134" s="115"/>
      <c r="H134" s="115"/>
      <c r="I134" s="115"/>
      <c r="J134" s="115"/>
      <c r="K134" s="115"/>
      <c r="L134" s="115"/>
      <c r="M134" s="133"/>
      <c r="N134" s="141">
        <v>3</v>
      </c>
      <c r="O134" s="115"/>
      <c r="P134" s="112"/>
      <c r="Q134" s="117">
        <v>13.5</v>
      </c>
      <c r="R134" s="115"/>
      <c r="S134" s="115"/>
      <c r="T134" s="141"/>
      <c r="U134" s="115"/>
      <c r="V134" s="115"/>
      <c r="W134" s="115"/>
      <c r="X134" s="137"/>
      <c r="Y134" s="115"/>
      <c r="Z134" s="115"/>
      <c r="AA134" s="117"/>
      <c r="AB134" s="2"/>
      <c r="AC134" s="2"/>
      <c r="AD134" s="59"/>
      <c r="AE134" s="59"/>
      <c r="AF134" s="59"/>
      <c r="AG134" s="59"/>
      <c r="AH134" s="59"/>
      <c r="AI134" s="59"/>
      <c r="AJ134" s="59"/>
      <c r="AK134" s="59"/>
      <c r="AL134" s="59"/>
      <c r="AM134" s="47"/>
      <c r="AN134" s="47"/>
      <c r="AO134" s="47"/>
      <c r="AP134" s="51"/>
      <c r="AQ134" s="51"/>
      <c r="AR134" s="59"/>
      <c r="AS134" s="59"/>
      <c r="AT134" s="1"/>
      <c r="AU134" s="1"/>
      <c r="AV134" s="1"/>
      <c r="AW134" s="1"/>
      <c r="AX134" s="1"/>
      <c r="AY134" s="59"/>
      <c r="AZ134" s="71"/>
      <c r="BA134" s="71"/>
      <c r="BB134" s="71"/>
      <c r="BC134" s="71"/>
      <c r="BD134" s="71"/>
      <c r="BE134" s="59"/>
      <c r="BF134" s="71"/>
      <c r="BG134" s="71"/>
      <c r="BH134" s="70"/>
      <c r="BI134" s="70"/>
      <c r="BJ134" s="71"/>
      <c r="BK134" s="71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196">
        <f t="shared" si="1"/>
        <v>16.5</v>
      </c>
    </row>
    <row r="135" spans="1:75" ht="18" customHeight="1">
      <c r="A135" s="128">
        <v>33</v>
      </c>
      <c r="B135" s="34" t="s">
        <v>92</v>
      </c>
      <c r="C135" s="2"/>
      <c r="D135" s="112"/>
      <c r="E135" s="115"/>
      <c r="F135" s="70"/>
      <c r="G135" s="115"/>
      <c r="H135" s="115">
        <v>0</v>
      </c>
      <c r="I135" s="115">
        <v>0</v>
      </c>
      <c r="J135" s="115"/>
      <c r="K135" s="115"/>
      <c r="L135" s="115"/>
      <c r="M135" s="133"/>
      <c r="N135" s="141"/>
      <c r="O135" s="115">
        <v>9</v>
      </c>
      <c r="P135" s="112"/>
      <c r="Q135" s="115"/>
      <c r="R135" s="115"/>
      <c r="S135" s="115"/>
      <c r="T135" s="141"/>
      <c r="U135" s="115">
        <v>4</v>
      </c>
      <c r="V135" s="115"/>
      <c r="W135" s="115"/>
      <c r="X135" s="137"/>
      <c r="Y135" s="115"/>
      <c r="Z135" s="115"/>
      <c r="AA135" s="117"/>
      <c r="AB135" s="2"/>
      <c r="AC135" s="2"/>
      <c r="AD135" s="59"/>
      <c r="AE135" s="59"/>
      <c r="AF135" s="59"/>
      <c r="AG135" s="59"/>
      <c r="AH135" s="59"/>
      <c r="AI135" s="59"/>
      <c r="AJ135" s="59"/>
      <c r="AK135" s="59"/>
      <c r="AL135" s="59"/>
      <c r="AM135" s="47"/>
      <c r="AN135" s="47"/>
      <c r="AO135" s="47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71"/>
      <c r="BG135" s="71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196">
        <f t="shared" si="1"/>
        <v>13</v>
      </c>
    </row>
    <row r="136" spans="1:75" s="170" customFormat="1" ht="18" customHeight="1">
      <c r="A136" s="128">
        <v>34</v>
      </c>
      <c r="B136" s="33" t="s">
        <v>232</v>
      </c>
      <c r="C136" s="70"/>
      <c r="D136" s="70"/>
      <c r="E136" s="70"/>
      <c r="F136" s="70"/>
      <c r="G136" s="115"/>
      <c r="H136" s="117">
        <v>0</v>
      </c>
      <c r="I136" s="115"/>
      <c r="J136" s="115"/>
      <c r="K136" s="115"/>
      <c r="L136" s="115"/>
      <c r="M136" s="134"/>
      <c r="N136" s="143"/>
      <c r="O136" s="115"/>
      <c r="P136" s="112"/>
      <c r="Q136" s="115"/>
      <c r="R136" s="115"/>
      <c r="S136" s="115"/>
      <c r="T136" s="143"/>
      <c r="U136" s="167"/>
      <c r="V136" s="115">
        <v>13</v>
      </c>
      <c r="W136" s="115"/>
      <c r="X136" s="137"/>
      <c r="Y136" s="180"/>
      <c r="Z136" s="180"/>
      <c r="AA136" s="193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179"/>
      <c r="BR136" s="179"/>
      <c r="BS136" s="70"/>
      <c r="BT136" s="179"/>
      <c r="BU136" s="179"/>
      <c r="BV136" s="179"/>
      <c r="BW136" s="196">
        <f t="shared" si="1"/>
        <v>13</v>
      </c>
    </row>
    <row r="137" spans="1:75" s="170" customFormat="1" ht="18" customHeight="1">
      <c r="A137" s="128">
        <v>35</v>
      </c>
      <c r="B137" s="178" t="s">
        <v>306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143"/>
      <c r="O137" s="70"/>
      <c r="P137" s="70"/>
      <c r="Q137" s="70"/>
      <c r="R137" s="70"/>
      <c r="S137" s="70"/>
      <c r="T137" s="143"/>
      <c r="U137" s="70"/>
      <c r="V137" s="70"/>
      <c r="W137" s="70"/>
      <c r="X137" s="70"/>
      <c r="Y137" s="126">
        <v>9.5</v>
      </c>
      <c r="Z137" s="180"/>
      <c r="AA137" s="193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179"/>
      <c r="BR137" s="179"/>
      <c r="BS137" s="70"/>
      <c r="BT137" s="179"/>
      <c r="BU137" s="179"/>
      <c r="BV137" s="179"/>
      <c r="BW137" s="196">
        <f t="shared" si="1"/>
        <v>9.5</v>
      </c>
    </row>
    <row r="138" spans="1:75" ht="18" customHeight="1">
      <c r="A138" s="128">
        <v>36</v>
      </c>
      <c r="B138" s="32" t="s">
        <v>304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179"/>
      <c r="N138" s="143"/>
      <c r="O138" s="70"/>
      <c r="P138" s="70"/>
      <c r="Q138" s="70"/>
      <c r="R138" s="70"/>
      <c r="S138" s="70"/>
      <c r="T138" s="143"/>
      <c r="U138" s="70"/>
      <c r="V138" s="70"/>
      <c r="W138" s="70"/>
      <c r="X138" s="70"/>
      <c r="Y138" s="126">
        <v>8</v>
      </c>
      <c r="Z138" s="180"/>
      <c r="AA138" s="193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79"/>
      <c r="BN138" s="179"/>
      <c r="BO138" s="179"/>
      <c r="BP138" s="179"/>
      <c r="BQ138" s="70"/>
      <c r="BR138" s="70"/>
      <c r="BS138" s="179"/>
      <c r="BT138" s="70"/>
      <c r="BU138" s="70"/>
      <c r="BV138" s="70"/>
      <c r="BW138" s="196">
        <f t="shared" si="1"/>
        <v>8</v>
      </c>
    </row>
    <row r="139" spans="1:75" ht="18" customHeight="1">
      <c r="A139" s="128">
        <v>37</v>
      </c>
      <c r="B139" s="34" t="s">
        <v>256</v>
      </c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35">
        <v>4</v>
      </c>
      <c r="N139" s="143"/>
      <c r="O139" s="115"/>
      <c r="P139" s="112">
        <v>1</v>
      </c>
      <c r="Q139" s="115"/>
      <c r="R139" s="115"/>
      <c r="S139" s="115"/>
      <c r="T139" s="143"/>
      <c r="U139" s="167"/>
      <c r="V139" s="115"/>
      <c r="W139" s="115">
        <v>3</v>
      </c>
      <c r="X139" s="137"/>
      <c r="Y139" s="180"/>
      <c r="Z139" s="180"/>
      <c r="AA139" s="117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196">
        <f t="shared" si="1"/>
        <v>8</v>
      </c>
    </row>
    <row r="140" spans="1:75" ht="18" customHeight="1">
      <c r="A140" s="128">
        <v>38</v>
      </c>
      <c r="B140" s="172" t="s">
        <v>298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143"/>
      <c r="O140" s="70"/>
      <c r="P140" s="70"/>
      <c r="Q140" s="70"/>
      <c r="R140" s="70"/>
      <c r="S140" s="70"/>
      <c r="T140" s="143"/>
      <c r="U140" s="70"/>
      <c r="V140" s="115"/>
      <c r="W140" s="126">
        <v>8</v>
      </c>
      <c r="X140" s="137"/>
      <c r="Y140" s="180"/>
      <c r="Z140" s="180"/>
      <c r="AA140" s="193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196">
        <f t="shared" si="1"/>
        <v>8</v>
      </c>
    </row>
    <row r="141" spans="1:75" ht="18" customHeight="1">
      <c r="A141" s="128">
        <v>39</v>
      </c>
      <c r="B141" s="2" t="s">
        <v>75</v>
      </c>
      <c r="C141" s="2"/>
      <c r="D141" s="112"/>
      <c r="E141" s="115"/>
      <c r="F141" s="70"/>
      <c r="G141" s="115"/>
      <c r="H141" s="115"/>
      <c r="I141" s="115"/>
      <c r="J141" s="115"/>
      <c r="K141" s="115"/>
      <c r="L141" s="115"/>
      <c r="M141" s="133"/>
      <c r="N141" s="141"/>
      <c r="O141" s="115"/>
      <c r="P141" s="112"/>
      <c r="Q141" s="115"/>
      <c r="R141" s="115"/>
      <c r="S141" s="115"/>
      <c r="T141" s="141"/>
      <c r="U141" s="115"/>
      <c r="V141" s="115"/>
      <c r="W141" s="115"/>
      <c r="X141" s="137"/>
      <c r="Y141" s="115"/>
      <c r="Z141" s="115">
        <v>8</v>
      </c>
      <c r="AA141" s="117"/>
      <c r="AB141" s="2"/>
      <c r="AC141" s="2"/>
      <c r="AD141" s="59"/>
      <c r="AE141" s="59"/>
      <c r="AF141" s="59"/>
      <c r="AG141" s="59"/>
      <c r="AH141" s="59"/>
      <c r="AI141" s="59"/>
      <c r="AJ141" s="59"/>
      <c r="AK141" s="59"/>
      <c r="AL141" s="59"/>
      <c r="AM141" s="47"/>
      <c r="AN141" s="47"/>
      <c r="AO141" s="47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71"/>
      <c r="BE141" s="59"/>
      <c r="BF141" s="71"/>
      <c r="BG141" s="71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196">
        <f t="shared" si="1"/>
        <v>8</v>
      </c>
    </row>
    <row r="142" spans="1:75" s="170" customFormat="1" ht="18" customHeight="1">
      <c r="A142" s="128">
        <v>40</v>
      </c>
      <c r="B142" s="124" t="s">
        <v>234</v>
      </c>
      <c r="C142" s="125"/>
      <c r="D142" s="125"/>
      <c r="E142" s="125"/>
      <c r="F142" s="125"/>
      <c r="G142" s="117"/>
      <c r="H142" s="117"/>
      <c r="I142" s="117">
        <v>1</v>
      </c>
      <c r="J142" s="115"/>
      <c r="K142" s="115">
        <v>6</v>
      </c>
      <c r="L142" s="115"/>
      <c r="M142" s="134"/>
      <c r="N142" s="143"/>
      <c r="O142" s="115">
        <v>0</v>
      </c>
      <c r="P142" s="112"/>
      <c r="Q142" s="115"/>
      <c r="R142" s="115"/>
      <c r="S142" s="115"/>
      <c r="T142" s="143"/>
      <c r="U142" s="167"/>
      <c r="V142" s="115"/>
      <c r="W142" s="115"/>
      <c r="X142" s="137"/>
      <c r="Y142" s="180"/>
      <c r="Z142" s="180"/>
      <c r="AA142" s="193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179"/>
      <c r="BR142" s="179"/>
      <c r="BS142" s="70"/>
      <c r="BT142" s="179"/>
      <c r="BU142" s="179"/>
      <c r="BV142" s="179"/>
      <c r="BW142" s="196">
        <f t="shared" si="1"/>
        <v>7</v>
      </c>
    </row>
    <row r="143" spans="1:75" ht="18" customHeight="1">
      <c r="A143" s="128">
        <v>41</v>
      </c>
      <c r="B143" s="32" t="s">
        <v>305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143"/>
      <c r="O143" s="70"/>
      <c r="P143" s="70"/>
      <c r="Q143" s="70"/>
      <c r="R143" s="70"/>
      <c r="S143" s="70"/>
      <c r="T143" s="143"/>
      <c r="U143" s="70"/>
      <c r="V143" s="70"/>
      <c r="W143" s="70"/>
      <c r="X143" s="70"/>
      <c r="Y143" s="126">
        <v>6</v>
      </c>
      <c r="Z143" s="180"/>
      <c r="AA143" s="193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196">
        <f t="shared" si="1"/>
        <v>6</v>
      </c>
    </row>
    <row r="144" spans="1:75" ht="18" customHeight="1">
      <c r="A144" s="128">
        <v>42</v>
      </c>
      <c r="B144" s="122" t="s">
        <v>64</v>
      </c>
      <c r="C144" s="2"/>
      <c r="D144" s="112"/>
      <c r="E144" s="115"/>
      <c r="F144" s="112">
        <v>3</v>
      </c>
      <c r="G144" s="115"/>
      <c r="H144" s="115">
        <v>1</v>
      </c>
      <c r="I144" s="115"/>
      <c r="J144" s="115"/>
      <c r="K144" s="115"/>
      <c r="L144" s="115"/>
      <c r="M144" s="133"/>
      <c r="N144" s="141"/>
      <c r="O144" s="115"/>
      <c r="P144" s="112"/>
      <c r="Q144" s="115"/>
      <c r="R144" s="115"/>
      <c r="S144" s="115"/>
      <c r="T144" s="141"/>
      <c r="U144" s="115"/>
      <c r="V144" s="115"/>
      <c r="W144" s="115"/>
      <c r="X144" s="115"/>
      <c r="Y144" s="115"/>
      <c r="Z144" s="115"/>
      <c r="AA144" s="117"/>
      <c r="AB144" s="2"/>
      <c r="AC144" s="2"/>
      <c r="AD144" s="59"/>
      <c r="AE144" s="59"/>
      <c r="AF144" s="59"/>
      <c r="AG144" s="59"/>
      <c r="AH144" s="59"/>
      <c r="AI144" s="59"/>
      <c r="AJ144" s="59"/>
      <c r="AK144" s="59"/>
      <c r="AL144" s="59"/>
      <c r="AM144" s="47"/>
      <c r="AN144" s="47"/>
      <c r="AO144" s="47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71"/>
      <c r="BD144" s="71"/>
      <c r="BE144" s="59"/>
      <c r="BF144" s="71"/>
      <c r="BG144" s="71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196">
        <f t="shared" si="1"/>
        <v>4</v>
      </c>
    </row>
    <row r="145" spans="1:75" ht="18" customHeight="1">
      <c r="A145" s="128">
        <v>43</v>
      </c>
      <c r="B145" s="124" t="s">
        <v>235</v>
      </c>
      <c r="C145" s="125"/>
      <c r="D145" s="125"/>
      <c r="E145" s="125"/>
      <c r="F145" s="125"/>
      <c r="G145" s="117"/>
      <c r="H145" s="117"/>
      <c r="I145" s="117">
        <v>0</v>
      </c>
      <c r="J145" s="115"/>
      <c r="K145" s="115">
        <v>3</v>
      </c>
      <c r="L145" s="115"/>
      <c r="M145" s="134"/>
      <c r="N145" s="143"/>
      <c r="O145" s="115"/>
      <c r="P145" s="112"/>
      <c r="Q145" s="115"/>
      <c r="R145" s="115"/>
      <c r="S145" s="115"/>
      <c r="T145" s="143"/>
      <c r="U145" s="167"/>
      <c r="V145" s="115">
        <v>0</v>
      </c>
      <c r="W145" s="115"/>
      <c r="X145" s="137"/>
      <c r="Y145" s="180"/>
      <c r="Z145" s="180"/>
      <c r="AA145" s="193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196">
        <f t="shared" si="1"/>
        <v>3</v>
      </c>
    </row>
    <row r="146" spans="1:75" ht="18" customHeight="1">
      <c r="A146" s="128">
        <v>44</v>
      </c>
      <c r="B146" s="172" t="s">
        <v>328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44"/>
      <c r="O146" s="2"/>
      <c r="P146" s="2"/>
      <c r="Q146" s="2"/>
      <c r="R146" s="2"/>
      <c r="S146" s="2"/>
      <c r="T146" s="144"/>
      <c r="U146" s="2"/>
      <c r="V146" s="2"/>
      <c r="W146" s="2"/>
      <c r="X146" s="2"/>
      <c r="Y146" s="2"/>
      <c r="Z146" s="115">
        <v>3</v>
      </c>
      <c r="AA146" s="193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196">
        <f t="shared" si="1"/>
        <v>3</v>
      </c>
    </row>
    <row r="147" spans="1:75" ht="18" customHeight="1">
      <c r="A147" s="128">
        <v>45</v>
      </c>
      <c r="B147" s="2" t="s">
        <v>329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44"/>
      <c r="O147" s="2"/>
      <c r="P147" s="2"/>
      <c r="Q147" s="2"/>
      <c r="R147" s="2"/>
      <c r="S147" s="2"/>
      <c r="T147" s="144"/>
      <c r="U147" s="2"/>
      <c r="V147" s="2"/>
      <c r="W147" s="2"/>
      <c r="X147" s="2"/>
      <c r="Y147" s="2"/>
      <c r="Z147" s="115">
        <v>2</v>
      </c>
      <c r="AA147" s="193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196">
        <f t="shared" si="1"/>
        <v>2</v>
      </c>
    </row>
    <row r="148" spans="1:75" ht="18" customHeight="1">
      <c r="A148" s="128">
        <v>46</v>
      </c>
      <c r="B148" s="32" t="s">
        <v>89</v>
      </c>
      <c r="C148" s="2"/>
      <c r="D148" s="70"/>
      <c r="E148" s="70"/>
      <c r="F148" s="70"/>
      <c r="G148" s="2"/>
      <c r="H148" s="2"/>
      <c r="I148" s="2"/>
      <c r="J148" s="1"/>
      <c r="K148" s="1"/>
      <c r="L148" s="115"/>
      <c r="M148" s="133"/>
      <c r="N148" s="144"/>
      <c r="O148" s="115"/>
      <c r="P148" s="112"/>
      <c r="Q148" s="115"/>
      <c r="R148" s="115"/>
      <c r="S148" s="115"/>
      <c r="T148" s="141"/>
      <c r="U148" s="115"/>
      <c r="V148" s="115"/>
      <c r="W148" s="115"/>
      <c r="X148" s="137"/>
      <c r="Y148" s="115"/>
      <c r="Z148" s="115"/>
      <c r="AA148" s="117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47"/>
      <c r="AN148" s="47"/>
      <c r="AO148" s="47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71"/>
      <c r="BD148" s="59"/>
      <c r="BE148" s="1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196">
        <f t="shared" si="1"/>
        <v>0</v>
      </c>
    </row>
    <row r="149" spans="1:75" ht="18" customHeight="1">
      <c r="A149" s="128">
        <v>47</v>
      </c>
      <c r="B149" s="34" t="s">
        <v>220</v>
      </c>
      <c r="C149" s="114"/>
      <c r="D149" s="114"/>
      <c r="E149" s="117">
        <v>0</v>
      </c>
      <c r="F149" s="70"/>
      <c r="G149" s="115"/>
      <c r="H149" s="115"/>
      <c r="I149" s="115"/>
      <c r="J149" s="115"/>
      <c r="K149" s="115"/>
      <c r="L149" s="115"/>
      <c r="M149" s="134"/>
      <c r="N149" s="143"/>
      <c r="O149" s="115"/>
      <c r="P149" s="112"/>
      <c r="Q149" s="115"/>
      <c r="R149" s="115"/>
      <c r="S149" s="115"/>
      <c r="T149" s="143"/>
      <c r="U149" s="167"/>
      <c r="V149" s="115"/>
      <c r="W149" s="115"/>
      <c r="X149" s="137"/>
      <c r="Y149" s="180"/>
      <c r="Z149" s="180"/>
      <c r="AA149" s="193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196">
        <f t="shared" si="1"/>
        <v>0</v>
      </c>
    </row>
    <row r="150" spans="1:75" ht="18" customHeight="1">
      <c r="A150" s="128">
        <v>48</v>
      </c>
      <c r="B150" s="32" t="s">
        <v>79</v>
      </c>
      <c r="C150" s="2"/>
      <c r="D150" s="112"/>
      <c r="E150" s="115"/>
      <c r="F150" s="70"/>
      <c r="G150" s="115"/>
      <c r="H150" s="115"/>
      <c r="I150" s="115"/>
      <c r="J150" s="115"/>
      <c r="K150" s="115"/>
      <c r="L150" s="115"/>
      <c r="M150" s="133"/>
      <c r="N150" s="141"/>
      <c r="O150" s="115"/>
      <c r="P150" s="112"/>
      <c r="Q150" s="115"/>
      <c r="R150" s="115"/>
      <c r="S150" s="115"/>
      <c r="T150" s="141"/>
      <c r="U150" s="115"/>
      <c r="V150" s="115"/>
      <c r="W150" s="115"/>
      <c r="X150" s="137"/>
      <c r="Y150" s="115"/>
      <c r="Z150" s="115"/>
      <c r="AA150" s="117"/>
      <c r="AB150" s="2"/>
      <c r="AC150" s="2"/>
      <c r="AD150" s="59"/>
      <c r="AE150" s="59"/>
      <c r="AF150" s="59"/>
      <c r="AG150" s="59"/>
      <c r="AH150" s="59"/>
      <c r="AI150" s="59"/>
      <c r="AJ150" s="59"/>
      <c r="AK150" s="59"/>
      <c r="AL150" s="59"/>
      <c r="AM150" s="47"/>
      <c r="AN150" s="47"/>
      <c r="AO150" s="47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71"/>
      <c r="BG150" s="71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196">
        <f t="shared" si="1"/>
        <v>0</v>
      </c>
    </row>
    <row r="151" spans="1:75" ht="18" customHeight="1">
      <c r="A151" s="128">
        <v>49</v>
      </c>
      <c r="B151" s="32" t="s">
        <v>162</v>
      </c>
      <c r="C151" s="2"/>
      <c r="D151" s="112"/>
      <c r="E151" s="115"/>
      <c r="F151" s="70"/>
      <c r="G151" s="115"/>
      <c r="H151" s="115"/>
      <c r="I151" s="115"/>
      <c r="J151" s="115"/>
      <c r="K151" s="115"/>
      <c r="L151" s="115"/>
      <c r="M151" s="133"/>
      <c r="N151" s="141"/>
      <c r="O151" s="115"/>
      <c r="P151" s="112"/>
      <c r="Q151" s="115"/>
      <c r="R151" s="115"/>
      <c r="S151" s="115"/>
      <c r="T151" s="141"/>
      <c r="U151" s="115"/>
      <c r="V151" s="115"/>
      <c r="W151" s="115"/>
      <c r="X151" s="137"/>
      <c r="Y151" s="115"/>
      <c r="Z151" s="115"/>
      <c r="AA151" s="117"/>
      <c r="AB151" s="2"/>
      <c r="AC151" s="2"/>
      <c r="AD151" s="59"/>
      <c r="AE151" s="59"/>
      <c r="AF151" s="59"/>
      <c r="AG151" s="59"/>
      <c r="AH151" s="59"/>
      <c r="AI151" s="59"/>
      <c r="AJ151" s="59"/>
      <c r="AK151" s="59"/>
      <c r="AL151" s="59"/>
      <c r="AM151" s="47"/>
      <c r="AN151" s="47"/>
      <c r="AO151" s="47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71"/>
      <c r="BG151" s="71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196">
        <f t="shared" si="1"/>
        <v>0</v>
      </c>
    </row>
    <row r="152" spans="1:75" ht="18" customHeight="1">
      <c r="A152" s="128">
        <v>50</v>
      </c>
      <c r="B152" s="32" t="s">
        <v>58</v>
      </c>
      <c r="C152" s="1"/>
      <c r="D152" s="112"/>
      <c r="E152" s="115"/>
      <c r="F152" s="70"/>
      <c r="G152" s="115"/>
      <c r="H152" s="115"/>
      <c r="I152" s="115"/>
      <c r="J152" s="115"/>
      <c r="K152" s="115"/>
      <c r="L152" s="115"/>
      <c r="M152" s="133"/>
      <c r="N152" s="141"/>
      <c r="O152" s="115"/>
      <c r="P152" s="112"/>
      <c r="Q152" s="115"/>
      <c r="R152" s="115"/>
      <c r="S152" s="115"/>
      <c r="T152" s="141"/>
      <c r="U152" s="115"/>
      <c r="V152" s="115"/>
      <c r="W152" s="115"/>
      <c r="X152" s="137"/>
      <c r="Y152" s="115"/>
      <c r="Z152" s="115"/>
      <c r="AA152" s="117"/>
      <c r="AB152" s="2"/>
      <c r="AC152" s="2"/>
      <c r="AD152" s="59"/>
      <c r="AE152" s="59"/>
      <c r="AF152" s="59"/>
      <c r="AG152" s="59"/>
      <c r="AH152" s="59"/>
      <c r="AI152" s="59"/>
      <c r="AJ152" s="59"/>
      <c r="AK152" s="59"/>
      <c r="AL152" s="59"/>
      <c r="AM152" s="47"/>
      <c r="AN152" s="47"/>
      <c r="AO152" s="47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71"/>
      <c r="BD152" s="59"/>
      <c r="BE152" s="59"/>
      <c r="BF152" s="71"/>
      <c r="BG152" s="71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196">
        <f t="shared" si="1"/>
        <v>0</v>
      </c>
    </row>
    <row r="153" spans="1:75" s="170" customFormat="1" ht="18" customHeight="1">
      <c r="A153" s="128">
        <v>51</v>
      </c>
      <c r="B153" s="33" t="s">
        <v>93</v>
      </c>
      <c r="C153" s="2"/>
      <c r="D153" s="112"/>
      <c r="E153" s="115"/>
      <c r="F153" s="70"/>
      <c r="G153" s="115"/>
      <c r="H153" s="115"/>
      <c r="I153" s="115"/>
      <c r="J153" s="115"/>
      <c r="K153" s="115"/>
      <c r="L153" s="115"/>
      <c r="M153" s="133"/>
      <c r="N153" s="141"/>
      <c r="O153" s="115"/>
      <c r="P153" s="112"/>
      <c r="Q153" s="115"/>
      <c r="R153" s="115"/>
      <c r="S153" s="115"/>
      <c r="T153" s="141"/>
      <c r="U153" s="115"/>
      <c r="V153" s="115"/>
      <c r="W153" s="115"/>
      <c r="X153" s="137"/>
      <c r="Y153" s="115"/>
      <c r="Z153" s="115"/>
      <c r="AA153" s="117"/>
      <c r="AB153" s="2"/>
      <c r="AC153" s="2"/>
      <c r="AD153" s="59"/>
      <c r="AE153" s="59"/>
      <c r="AF153" s="59"/>
      <c r="AG153" s="59"/>
      <c r="AH153" s="59"/>
      <c r="AI153" s="59"/>
      <c r="AJ153" s="59"/>
      <c r="AK153" s="59"/>
      <c r="AL153" s="59"/>
      <c r="AM153" s="47"/>
      <c r="AN153" s="47"/>
      <c r="AO153" s="47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71"/>
      <c r="BG153" s="71"/>
      <c r="BH153" s="70"/>
      <c r="BI153" s="70"/>
      <c r="BJ153" s="70"/>
      <c r="BK153" s="70"/>
      <c r="BL153" s="70"/>
      <c r="BM153" s="70"/>
      <c r="BN153" s="70"/>
      <c r="BO153" s="70"/>
      <c r="BP153" s="70"/>
      <c r="BQ153" s="179"/>
      <c r="BR153" s="179"/>
      <c r="BS153" s="70"/>
      <c r="BT153" s="179"/>
      <c r="BU153" s="179"/>
      <c r="BV153" s="179"/>
      <c r="BW153" s="196">
        <f t="shared" si="1"/>
        <v>0</v>
      </c>
    </row>
    <row r="154" spans="1:75" s="170" customFormat="1" ht="18" customHeight="1">
      <c r="A154" s="128">
        <v>52</v>
      </c>
      <c r="B154" s="33" t="s">
        <v>111</v>
      </c>
      <c r="C154" s="33"/>
      <c r="D154" s="112"/>
      <c r="E154" s="115"/>
      <c r="F154" s="70"/>
      <c r="G154" s="117"/>
      <c r="H154" s="115"/>
      <c r="I154" s="115"/>
      <c r="J154" s="115"/>
      <c r="K154" s="115"/>
      <c r="L154" s="115"/>
      <c r="M154" s="133"/>
      <c r="N154" s="141"/>
      <c r="O154" s="115"/>
      <c r="P154" s="112"/>
      <c r="Q154" s="115"/>
      <c r="R154" s="115"/>
      <c r="S154" s="115"/>
      <c r="T154" s="159"/>
      <c r="U154" s="166"/>
      <c r="V154" s="115"/>
      <c r="W154" s="115"/>
      <c r="X154" s="137"/>
      <c r="Y154" s="166"/>
      <c r="Z154" s="166"/>
      <c r="AA154" s="194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47"/>
      <c r="AN154" s="47"/>
      <c r="AO154" s="47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71"/>
      <c r="BG154" s="71"/>
      <c r="BH154" s="70"/>
      <c r="BI154" s="70"/>
      <c r="BJ154" s="70"/>
      <c r="BK154" s="70"/>
      <c r="BL154" s="70"/>
      <c r="BM154" s="70"/>
      <c r="BN154" s="70"/>
      <c r="BO154" s="70"/>
      <c r="BP154" s="70"/>
      <c r="BQ154" s="179"/>
      <c r="BR154" s="179"/>
      <c r="BS154" s="70"/>
      <c r="BT154" s="179"/>
      <c r="BU154" s="179"/>
      <c r="BV154" s="179"/>
      <c r="BW154" s="196">
        <f t="shared" si="1"/>
        <v>0</v>
      </c>
    </row>
    <row r="155" spans="1:75" s="170" customFormat="1" ht="18" customHeight="1">
      <c r="A155" s="128">
        <v>53</v>
      </c>
      <c r="B155" s="33" t="s">
        <v>113</v>
      </c>
      <c r="C155" s="33"/>
      <c r="D155" s="112"/>
      <c r="E155" s="115"/>
      <c r="F155" s="70"/>
      <c r="G155" s="117"/>
      <c r="H155" s="115"/>
      <c r="I155" s="115"/>
      <c r="J155" s="115"/>
      <c r="K155" s="115"/>
      <c r="L155" s="115"/>
      <c r="M155" s="133"/>
      <c r="N155" s="141"/>
      <c r="O155" s="115"/>
      <c r="P155" s="112"/>
      <c r="Q155" s="115"/>
      <c r="R155" s="115"/>
      <c r="S155" s="115"/>
      <c r="T155" s="159"/>
      <c r="U155" s="166"/>
      <c r="V155" s="115"/>
      <c r="W155" s="115"/>
      <c r="X155" s="137"/>
      <c r="Y155" s="166"/>
      <c r="Z155" s="166"/>
      <c r="AA155" s="194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47"/>
      <c r="AN155" s="47"/>
      <c r="AO155" s="47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71"/>
      <c r="BG155" s="71"/>
      <c r="BH155" s="70"/>
      <c r="BI155" s="70"/>
      <c r="BJ155" s="70"/>
      <c r="BK155" s="70"/>
      <c r="BL155" s="70"/>
      <c r="BM155" s="70"/>
      <c r="BN155" s="70"/>
      <c r="BO155" s="70"/>
      <c r="BP155" s="70"/>
      <c r="BQ155" s="179"/>
      <c r="BR155" s="179"/>
      <c r="BS155" s="70"/>
      <c r="BT155" s="179"/>
      <c r="BU155" s="179"/>
      <c r="BV155" s="179"/>
      <c r="BW155" s="196">
        <f t="shared" si="1"/>
        <v>0</v>
      </c>
    </row>
    <row r="156" spans="1:75" ht="18" customHeight="1">
      <c r="A156" s="128">
        <v>54</v>
      </c>
      <c r="B156" s="32" t="s">
        <v>163</v>
      </c>
      <c r="C156" s="2"/>
      <c r="D156" s="112"/>
      <c r="E156" s="115"/>
      <c r="F156" s="70"/>
      <c r="G156" s="115"/>
      <c r="H156" s="115"/>
      <c r="I156" s="115"/>
      <c r="J156" s="115"/>
      <c r="K156" s="115"/>
      <c r="L156" s="115"/>
      <c r="M156" s="133"/>
      <c r="N156" s="141"/>
      <c r="O156" s="115"/>
      <c r="P156" s="112"/>
      <c r="Q156" s="115"/>
      <c r="R156" s="115"/>
      <c r="S156" s="115"/>
      <c r="T156" s="141"/>
      <c r="U156" s="115"/>
      <c r="V156" s="115"/>
      <c r="W156" s="115"/>
      <c r="X156" s="137"/>
      <c r="Y156" s="115"/>
      <c r="Z156" s="115"/>
      <c r="AA156" s="117"/>
      <c r="AB156" s="2"/>
      <c r="AC156" s="2"/>
      <c r="AD156" s="59"/>
      <c r="AE156" s="59"/>
      <c r="AF156" s="59"/>
      <c r="AG156" s="59"/>
      <c r="AH156" s="59"/>
      <c r="AI156" s="59"/>
      <c r="AJ156" s="59"/>
      <c r="AK156" s="59"/>
      <c r="AL156" s="59"/>
      <c r="AM156" s="47"/>
      <c r="AN156" s="47"/>
      <c r="AO156" s="47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71"/>
      <c r="BG156" s="71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196">
        <f t="shared" si="1"/>
        <v>0</v>
      </c>
    </row>
    <row r="157" spans="1:75" ht="18" customHeight="1">
      <c r="A157" s="128">
        <v>55</v>
      </c>
      <c r="B157" s="32" t="s">
        <v>114</v>
      </c>
      <c r="C157" s="2"/>
      <c r="D157" s="112"/>
      <c r="E157" s="115"/>
      <c r="F157" s="70"/>
      <c r="G157" s="115"/>
      <c r="H157" s="127"/>
      <c r="I157" s="115"/>
      <c r="J157" s="115"/>
      <c r="K157" s="115"/>
      <c r="L157" s="115"/>
      <c r="M157" s="133"/>
      <c r="N157" s="141"/>
      <c r="O157" s="115"/>
      <c r="P157" s="112"/>
      <c r="Q157" s="115"/>
      <c r="R157" s="115"/>
      <c r="S157" s="115"/>
      <c r="T157" s="159"/>
      <c r="U157" s="166"/>
      <c r="V157" s="115"/>
      <c r="W157" s="115"/>
      <c r="X157" s="137"/>
      <c r="Y157" s="166"/>
      <c r="Z157" s="166"/>
      <c r="AA157" s="194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47"/>
      <c r="AN157" s="47"/>
      <c r="AO157" s="47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71"/>
      <c r="BG157" s="71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196">
        <f t="shared" si="1"/>
        <v>0</v>
      </c>
    </row>
    <row r="158" spans="1:75" ht="18" customHeight="1">
      <c r="A158" s="128">
        <v>56</v>
      </c>
      <c r="B158" s="33" t="s">
        <v>112</v>
      </c>
      <c r="C158" s="33"/>
      <c r="D158" s="112"/>
      <c r="E158" s="115"/>
      <c r="F158" s="70"/>
      <c r="G158" s="117"/>
      <c r="H158" s="115"/>
      <c r="I158" s="115"/>
      <c r="J158" s="115"/>
      <c r="K158" s="115"/>
      <c r="L158" s="115"/>
      <c r="M158" s="133"/>
      <c r="N158" s="141"/>
      <c r="O158" s="115"/>
      <c r="P158" s="112"/>
      <c r="Q158" s="115"/>
      <c r="R158" s="115"/>
      <c r="S158" s="115"/>
      <c r="T158" s="159"/>
      <c r="U158" s="166"/>
      <c r="V158" s="115"/>
      <c r="W158" s="115"/>
      <c r="X158" s="137"/>
      <c r="Y158" s="166"/>
      <c r="Z158" s="166"/>
      <c r="AA158" s="194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47"/>
      <c r="AN158" s="47"/>
      <c r="AO158" s="47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71"/>
      <c r="BG158" s="71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196">
        <f t="shared" si="1"/>
        <v>0</v>
      </c>
    </row>
    <row r="159" spans="1:75" ht="18" customHeight="1">
      <c r="A159" s="128">
        <v>57</v>
      </c>
      <c r="B159" s="123" t="s">
        <v>69</v>
      </c>
      <c r="C159" s="2"/>
      <c r="D159" s="112"/>
      <c r="E159" s="115"/>
      <c r="F159" s="70"/>
      <c r="G159" s="115"/>
      <c r="H159" s="115"/>
      <c r="I159" s="115"/>
      <c r="J159" s="115"/>
      <c r="K159" s="115"/>
      <c r="L159" s="115"/>
      <c r="M159" s="133"/>
      <c r="N159" s="141"/>
      <c r="O159" s="115"/>
      <c r="P159" s="112"/>
      <c r="Q159" s="115"/>
      <c r="R159" s="115"/>
      <c r="S159" s="115"/>
      <c r="T159" s="141"/>
      <c r="U159" s="115"/>
      <c r="V159" s="115"/>
      <c r="W159" s="115"/>
      <c r="X159" s="137"/>
      <c r="Y159" s="115"/>
      <c r="Z159" s="115"/>
      <c r="AA159" s="117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47"/>
      <c r="AN159" s="47"/>
      <c r="AO159" s="47"/>
      <c r="AP159" s="51"/>
      <c r="AQ159" s="51"/>
      <c r="AR159" s="59"/>
      <c r="AS159" s="59"/>
      <c r="AT159" s="1"/>
      <c r="AU159" s="1"/>
      <c r="AV159" s="1"/>
      <c r="AW159" s="1"/>
      <c r="AX159" s="1"/>
      <c r="AY159" s="59"/>
      <c r="AZ159" s="59"/>
      <c r="BA159" s="59"/>
      <c r="BB159" s="59"/>
      <c r="BC159" s="71"/>
      <c r="BD159" s="59"/>
      <c r="BE159" s="2"/>
      <c r="BF159" s="71"/>
      <c r="BG159" s="71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196">
        <f t="shared" si="1"/>
        <v>0</v>
      </c>
    </row>
    <row r="160" spans="1:75" ht="18" customHeight="1">
      <c r="A160" s="128">
        <v>58</v>
      </c>
      <c r="B160" s="2" t="s">
        <v>82</v>
      </c>
      <c r="C160" s="2"/>
      <c r="D160" s="112"/>
      <c r="E160" s="115"/>
      <c r="F160" s="70"/>
      <c r="G160" s="115"/>
      <c r="H160" s="115"/>
      <c r="I160" s="126"/>
      <c r="J160" s="115"/>
      <c r="K160" s="115"/>
      <c r="L160" s="115"/>
      <c r="M160" s="133"/>
      <c r="N160" s="141"/>
      <c r="O160" s="115"/>
      <c r="P160" s="112"/>
      <c r="Q160" s="115"/>
      <c r="R160" s="115"/>
      <c r="S160" s="115"/>
      <c r="T160" s="141"/>
      <c r="U160" s="115"/>
      <c r="V160" s="115"/>
      <c r="W160" s="115"/>
      <c r="X160" s="137"/>
      <c r="Y160" s="115"/>
      <c r="Z160" s="115"/>
      <c r="AA160" s="117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47"/>
      <c r="AN160" s="47"/>
      <c r="AO160" s="47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71"/>
      <c r="BD160" s="71"/>
      <c r="BE160" s="2"/>
      <c r="BF160" s="71"/>
      <c r="BG160" s="71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196">
        <f t="shared" si="1"/>
        <v>0</v>
      </c>
    </row>
    <row r="161" spans="1:75" ht="18" customHeight="1">
      <c r="A161" s="128">
        <v>59</v>
      </c>
      <c r="B161" s="32" t="s">
        <v>60</v>
      </c>
      <c r="C161" s="1"/>
      <c r="D161" s="112"/>
      <c r="E161" s="115"/>
      <c r="F161" s="70"/>
      <c r="G161" s="115"/>
      <c r="H161" s="115"/>
      <c r="I161" s="115"/>
      <c r="J161" s="115"/>
      <c r="K161" s="115"/>
      <c r="L161" s="115"/>
      <c r="M161" s="133"/>
      <c r="N161" s="141"/>
      <c r="O161" s="115"/>
      <c r="P161" s="112"/>
      <c r="Q161" s="115"/>
      <c r="R161" s="115"/>
      <c r="S161" s="115"/>
      <c r="T161" s="141"/>
      <c r="U161" s="115"/>
      <c r="V161" s="115">
        <v>0</v>
      </c>
      <c r="W161" s="115"/>
      <c r="X161" s="137"/>
      <c r="Y161" s="115"/>
      <c r="Z161" s="115"/>
      <c r="AA161" s="117"/>
      <c r="AB161" s="2"/>
      <c r="AC161" s="2"/>
      <c r="AD161" s="59"/>
      <c r="AE161" s="59"/>
      <c r="AF161" s="59"/>
      <c r="AG161" s="59"/>
      <c r="AH161" s="59"/>
      <c r="AI161" s="59"/>
      <c r="AJ161" s="59"/>
      <c r="AK161" s="59"/>
      <c r="AL161" s="59"/>
      <c r="AM161" s="47"/>
      <c r="AN161" s="47"/>
      <c r="AO161" s="47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71"/>
      <c r="BE161" s="59"/>
      <c r="BF161" s="71"/>
      <c r="BG161" s="71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196">
        <f t="shared" si="1"/>
        <v>0</v>
      </c>
    </row>
    <row r="162" spans="1:75" ht="18" customHeight="1">
      <c r="A162" s="128">
        <v>60</v>
      </c>
      <c r="B162" s="32" t="s">
        <v>87</v>
      </c>
      <c r="C162" s="2"/>
      <c r="D162" s="112"/>
      <c r="E162" s="115"/>
      <c r="F162" s="70"/>
      <c r="G162" s="115"/>
      <c r="H162" s="115"/>
      <c r="I162" s="115"/>
      <c r="J162" s="115"/>
      <c r="K162" s="115"/>
      <c r="L162" s="115"/>
      <c r="M162" s="133"/>
      <c r="N162" s="141"/>
      <c r="O162" s="115"/>
      <c r="P162" s="112"/>
      <c r="Q162" s="115"/>
      <c r="R162" s="115"/>
      <c r="S162" s="115"/>
      <c r="T162" s="141"/>
      <c r="U162" s="115"/>
      <c r="V162" s="115"/>
      <c r="W162" s="115"/>
      <c r="X162" s="137"/>
      <c r="Y162" s="115"/>
      <c r="Z162" s="115"/>
      <c r="AA162" s="117"/>
      <c r="AB162" s="2"/>
      <c r="AC162" s="2"/>
      <c r="AD162" s="59"/>
      <c r="AE162" s="59"/>
      <c r="AF162" s="59"/>
      <c r="AG162" s="59"/>
      <c r="AH162" s="59"/>
      <c r="AI162" s="59"/>
      <c r="AJ162" s="59"/>
      <c r="AK162" s="59"/>
      <c r="AL162" s="59"/>
      <c r="AM162" s="47"/>
      <c r="AN162" s="47"/>
      <c r="AO162" s="47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71"/>
      <c r="BE162" s="59"/>
      <c r="BF162" s="71"/>
      <c r="BG162" s="71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196">
        <f t="shared" si="1"/>
        <v>0</v>
      </c>
    </row>
    <row r="163" spans="1:75" ht="18" customHeight="1">
      <c r="A163" s="128">
        <v>61</v>
      </c>
      <c r="B163" s="32" t="s">
        <v>181</v>
      </c>
      <c r="C163" s="2"/>
      <c r="D163" s="112"/>
      <c r="E163" s="115"/>
      <c r="F163" s="70"/>
      <c r="G163" s="115"/>
      <c r="H163" s="115"/>
      <c r="I163" s="115"/>
      <c r="J163" s="115"/>
      <c r="K163" s="115"/>
      <c r="L163" s="115"/>
      <c r="M163" s="133"/>
      <c r="N163" s="141"/>
      <c r="O163" s="115"/>
      <c r="P163" s="112"/>
      <c r="Q163" s="115"/>
      <c r="R163" s="115"/>
      <c r="S163" s="115"/>
      <c r="T163" s="141"/>
      <c r="U163" s="115"/>
      <c r="V163" s="115"/>
      <c r="W163" s="115"/>
      <c r="X163" s="137"/>
      <c r="Y163" s="115"/>
      <c r="Z163" s="115"/>
      <c r="AA163" s="117"/>
      <c r="AB163" s="2"/>
      <c r="AC163" s="2"/>
      <c r="AD163" s="59"/>
      <c r="AE163" s="59"/>
      <c r="AF163" s="59"/>
      <c r="AG163" s="59"/>
      <c r="AH163" s="59"/>
      <c r="AI163" s="59"/>
      <c r="AJ163" s="59"/>
      <c r="AK163" s="59"/>
      <c r="AL163" s="59"/>
      <c r="AM163" s="47"/>
      <c r="AN163" s="47"/>
      <c r="AO163" s="47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71"/>
      <c r="BG163" s="71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196">
        <f t="shared" si="1"/>
        <v>0</v>
      </c>
    </row>
    <row r="164" spans="1:75" ht="18" customHeight="1">
      <c r="A164" s="128">
        <v>62</v>
      </c>
      <c r="B164" s="2" t="s">
        <v>165</v>
      </c>
      <c r="C164" s="70"/>
      <c r="D164" s="112"/>
      <c r="E164" s="115"/>
      <c r="F164" s="70"/>
      <c r="G164" s="115"/>
      <c r="H164" s="115"/>
      <c r="I164" s="115"/>
      <c r="J164" s="115"/>
      <c r="K164" s="115"/>
      <c r="L164" s="115"/>
      <c r="M164" s="134"/>
      <c r="N164" s="143"/>
      <c r="O164" s="115"/>
      <c r="P164" s="112"/>
      <c r="Q164" s="115"/>
      <c r="R164" s="115"/>
      <c r="S164" s="115"/>
      <c r="T164" s="143"/>
      <c r="U164" s="167"/>
      <c r="V164" s="115"/>
      <c r="W164" s="115"/>
      <c r="X164" s="137"/>
      <c r="Y164" s="180"/>
      <c r="Z164" s="180"/>
      <c r="AA164" s="193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88"/>
      <c r="BE164" s="70"/>
      <c r="BF164" s="71"/>
      <c r="BG164" s="71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196">
        <f t="shared" si="1"/>
        <v>0</v>
      </c>
    </row>
    <row r="165" spans="1:75" ht="18.95" customHeight="1">
      <c r="A165" s="128">
        <v>63</v>
      </c>
      <c r="B165" s="34" t="s">
        <v>96</v>
      </c>
      <c r="C165" s="34"/>
      <c r="D165" s="112"/>
      <c r="E165" s="115"/>
      <c r="F165" s="70"/>
      <c r="G165" s="117"/>
      <c r="H165" s="117"/>
      <c r="I165" s="117"/>
      <c r="J165" s="117"/>
      <c r="K165" s="117"/>
      <c r="L165" s="117"/>
      <c r="M165" s="132"/>
      <c r="N165" s="141"/>
      <c r="O165" s="115"/>
      <c r="P165" s="112"/>
      <c r="Q165" s="117"/>
      <c r="R165" s="117"/>
      <c r="S165" s="117"/>
      <c r="T165" s="141"/>
      <c r="U165" s="117"/>
      <c r="V165" s="117"/>
      <c r="W165" s="117"/>
      <c r="X165" s="177"/>
      <c r="Y165" s="117"/>
      <c r="Z165" s="117"/>
      <c r="AA165" s="117"/>
      <c r="AB165" s="1"/>
      <c r="AC165" s="2"/>
      <c r="AD165" s="59"/>
      <c r="AE165" s="59"/>
      <c r="AF165" s="59"/>
      <c r="AG165" s="59"/>
      <c r="AH165" s="59"/>
      <c r="AI165" s="59"/>
      <c r="AJ165" s="59"/>
      <c r="AK165" s="59"/>
      <c r="AL165" s="59"/>
      <c r="AM165" s="47"/>
      <c r="AN165" s="47"/>
      <c r="AO165" s="47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71"/>
      <c r="BE165" s="59"/>
      <c r="BF165" s="71"/>
      <c r="BG165" s="71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196">
        <f t="shared" si="1"/>
        <v>0</v>
      </c>
    </row>
    <row r="166" spans="1:75" ht="20.25" customHeight="1">
      <c r="A166" s="128">
        <v>64</v>
      </c>
      <c r="B166" s="33" t="s">
        <v>67</v>
      </c>
      <c r="C166" s="2"/>
      <c r="D166" s="115"/>
      <c r="E166" s="115"/>
      <c r="F166" s="2"/>
      <c r="G166" s="115"/>
      <c r="H166" s="115"/>
      <c r="I166" s="115"/>
      <c r="J166" s="115"/>
      <c r="K166" s="115"/>
      <c r="L166" s="115"/>
      <c r="M166" s="133"/>
      <c r="N166" s="141"/>
      <c r="O166" s="115"/>
      <c r="P166" s="115"/>
      <c r="Q166" s="115"/>
      <c r="R166" s="115"/>
      <c r="S166" s="115"/>
      <c r="T166" s="141"/>
      <c r="U166" s="115"/>
      <c r="V166" s="115"/>
      <c r="W166" s="115"/>
      <c r="X166" s="137"/>
      <c r="Y166" s="115"/>
      <c r="Z166" s="115"/>
      <c r="AA166" s="34"/>
      <c r="AB166" s="2"/>
      <c r="AC166" s="2"/>
      <c r="AD166" s="59"/>
      <c r="AE166" s="59"/>
      <c r="AF166" s="59"/>
      <c r="AG166" s="59"/>
      <c r="AH166" s="59"/>
      <c r="AI166" s="59"/>
      <c r="AJ166" s="59"/>
      <c r="AK166" s="59"/>
      <c r="AL166" s="59"/>
      <c r="AM166" s="47"/>
      <c r="AN166" s="47"/>
      <c r="AO166" s="47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71"/>
      <c r="BD166" s="59"/>
      <c r="BE166" s="59"/>
      <c r="BF166" s="71"/>
      <c r="BG166" s="71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196">
        <f t="shared" si="1"/>
        <v>0</v>
      </c>
    </row>
    <row r="167" spans="1: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86"/>
    </row>
    <row r="168" spans="1:75">
      <c r="Z168" s="187"/>
    </row>
    <row r="173" spans="1:75" ht="13.5" thickBot="1"/>
    <row r="174" spans="1:75" ht="15.95" customHeight="1" thickBot="1">
      <c r="A174" s="75"/>
      <c r="B174" s="76" t="s">
        <v>32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163" t="s">
        <v>33</v>
      </c>
      <c r="O174" s="164"/>
      <c r="P174" s="165"/>
      <c r="Q174" s="77"/>
      <c r="R174" s="162"/>
      <c r="S174" s="534"/>
      <c r="T174" s="535"/>
      <c r="U174" s="535"/>
      <c r="V174" s="536"/>
      <c r="Y174" s="5"/>
      <c r="Z174" s="5"/>
      <c r="AA174" s="55"/>
      <c r="AB174" s="55"/>
      <c r="AC174" s="55"/>
      <c r="AD174" s="55"/>
      <c r="AE174" s="55"/>
      <c r="AF174" s="55"/>
      <c r="AG174" s="55"/>
      <c r="AH174" s="55"/>
      <c r="AI174" s="75"/>
      <c r="AJ174" s="76" t="s">
        <v>32</v>
      </c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534" t="s">
        <v>33</v>
      </c>
      <c r="AW174" s="535"/>
      <c r="AX174" s="535"/>
      <c r="AY174" s="536"/>
      <c r="AZ174" s="55"/>
      <c r="BA174" s="55"/>
      <c r="BB174" s="55"/>
      <c r="BC174" s="55"/>
      <c r="BD174" s="55"/>
      <c r="BE174" s="55"/>
      <c r="BW174" s="55"/>
    </row>
    <row r="175" spans="1:75">
      <c r="A175" s="175">
        <v>1</v>
      </c>
      <c r="B175" s="120" t="s">
        <v>212</v>
      </c>
      <c r="C175" s="120"/>
      <c r="D175" s="120"/>
      <c r="E175" s="120"/>
      <c r="F175" s="120"/>
      <c r="G175" s="120"/>
      <c r="H175" s="120"/>
      <c r="I175" s="120"/>
      <c r="J175" s="121"/>
      <c r="K175" s="120"/>
      <c r="L175" s="120"/>
      <c r="M175" s="120"/>
      <c r="N175" s="120" t="s">
        <v>213</v>
      </c>
      <c r="O175" s="120"/>
      <c r="P175" s="120"/>
      <c r="Q175" s="120"/>
      <c r="R175" s="121"/>
      <c r="AI175" s="130" t="s">
        <v>3</v>
      </c>
      <c r="AJ175" s="130" t="s">
        <v>244</v>
      </c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 t="s">
        <v>245</v>
      </c>
      <c r="AW175" s="130"/>
      <c r="AX175" s="130"/>
      <c r="AY175" s="130"/>
    </row>
    <row r="176" spans="1:75">
      <c r="A176" s="154" t="s">
        <v>214</v>
      </c>
      <c r="B176" s="120" t="s">
        <v>215</v>
      </c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 t="s">
        <v>216</v>
      </c>
      <c r="O176" s="120"/>
      <c r="P176" s="120"/>
      <c r="Q176" s="121"/>
      <c r="R176" s="121"/>
      <c r="AI176" s="130" t="s">
        <v>97</v>
      </c>
      <c r="AJ176" s="130" t="s">
        <v>246</v>
      </c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</row>
    <row r="177" spans="1:67">
      <c r="A177" s="154" t="s">
        <v>217</v>
      </c>
      <c r="B177" s="120" t="s">
        <v>218</v>
      </c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 t="s">
        <v>219</v>
      </c>
      <c r="O177" s="120"/>
      <c r="P177" s="120"/>
      <c r="Q177" s="120"/>
      <c r="R177" s="120"/>
      <c r="AI177" s="130" t="s">
        <v>250</v>
      </c>
      <c r="AJ177" s="130" t="s">
        <v>251</v>
      </c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 t="s">
        <v>252</v>
      </c>
      <c r="AW177" s="130"/>
      <c r="AX177" s="130"/>
      <c r="AY177" s="130"/>
      <c r="AZ177" s="130"/>
    </row>
    <row r="178" spans="1:67">
      <c r="A178" s="154" t="s">
        <v>221</v>
      </c>
      <c r="B178" s="120" t="s">
        <v>222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0" t="s">
        <v>223</v>
      </c>
      <c r="O178" s="121"/>
      <c r="P178" s="121"/>
      <c r="Q178" s="121"/>
      <c r="R178" s="121"/>
      <c r="AI178" s="131" t="s">
        <v>253</v>
      </c>
      <c r="AJ178" s="131" t="s">
        <v>260</v>
      </c>
      <c r="AV178" s="130" t="s">
        <v>252</v>
      </c>
      <c r="AW178" s="130"/>
      <c r="AX178" s="130"/>
      <c r="AY178" s="130"/>
    </row>
    <row r="179" spans="1:67">
      <c r="A179" s="176" t="s">
        <v>225</v>
      </c>
      <c r="B179" s="121" t="s">
        <v>228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0" t="s">
        <v>229</v>
      </c>
      <c r="O179" s="121"/>
      <c r="P179" s="121"/>
      <c r="Q179" s="121"/>
      <c r="R179" s="121"/>
      <c r="AI179" s="131" t="s">
        <v>4</v>
      </c>
      <c r="AJ179" s="131" t="s">
        <v>257</v>
      </c>
      <c r="AV179" s="130" t="s">
        <v>258</v>
      </c>
    </row>
    <row r="180" spans="1:67">
      <c r="A180" s="176" t="s">
        <v>226</v>
      </c>
      <c r="B180" s="120" t="s">
        <v>231</v>
      </c>
      <c r="C180" s="120"/>
      <c r="D180" s="120"/>
      <c r="E180" s="120"/>
      <c r="F180" s="120"/>
      <c r="G180" s="120"/>
      <c r="H180" s="120"/>
      <c r="N180" s="120" t="s">
        <v>236</v>
      </c>
      <c r="AI180" s="131" t="s">
        <v>100</v>
      </c>
      <c r="AJ180" s="131" t="s">
        <v>259</v>
      </c>
      <c r="AV180" s="130" t="s">
        <v>258</v>
      </c>
    </row>
    <row r="181" spans="1:67">
      <c r="A181" s="176" t="s">
        <v>227</v>
      </c>
      <c r="B181" s="120" t="s">
        <v>233</v>
      </c>
      <c r="N181" s="120" t="s">
        <v>237</v>
      </c>
      <c r="AI181" s="145" t="s">
        <v>5</v>
      </c>
      <c r="AJ181" s="146" t="s">
        <v>120</v>
      </c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8" t="s">
        <v>119</v>
      </c>
      <c r="AW181" s="147"/>
      <c r="AX181" s="147"/>
      <c r="AY181" s="149"/>
      <c r="BO181" s="140"/>
    </row>
    <row r="182" spans="1:67">
      <c r="A182" s="176" t="s">
        <v>238</v>
      </c>
      <c r="B182" s="120" t="s">
        <v>240</v>
      </c>
      <c r="N182" s="120" t="s">
        <v>241</v>
      </c>
      <c r="AI182" s="140"/>
      <c r="AJ182" s="150" t="s">
        <v>262</v>
      </c>
      <c r="AK182" s="150"/>
      <c r="AL182" s="150"/>
      <c r="AM182" s="15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BO182" s="140"/>
    </row>
    <row r="183" spans="1:67">
      <c r="A183" s="176" t="s">
        <v>239</v>
      </c>
      <c r="B183" s="120" t="s">
        <v>242</v>
      </c>
      <c r="N183" s="120" t="s">
        <v>243</v>
      </c>
      <c r="AI183" s="131" t="s">
        <v>6</v>
      </c>
      <c r="AJ183" s="131" t="s">
        <v>263</v>
      </c>
      <c r="AV183" s="131" t="s">
        <v>264</v>
      </c>
    </row>
    <row r="184" spans="1:67" ht="13.5" thickBot="1">
      <c r="A184" s="176" t="s">
        <v>247</v>
      </c>
      <c r="B184" s="120" t="s">
        <v>248</v>
      </c>
      <c r="N184" s="120" t="s">
        <v>249</v>
      </c>
      <c r="AI184" s="131" t="s">
        <v>123</v>
      </c>
      <c r="AJ184" s="131" t="s">
        <v>265</v>
      </c>
      <c r="AV184" s="131" t="s">
        <v>264</v>
      </c>
    </row>
    <row r="185" spans="1:67">
      <c r="A185" s="138">
        <v>9</v>
      </c>
      <c r="B185" s="139" t="s">
        <v>261</v>
      </c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AI185" s="131" t="s">
        <v>266</v>
      </c>
      <c r="AJ185" s="131" t="s">
        <v>268</v>
      </c>
      <c r="AV185" s="131" t="s">
        <v>269</v>
      </c>
    </row>
    <row r="186" spans="1:67">
      <c r="A186" s="154">
        <v>2</v>
      </c>
      <c r="B186" s="120" t="s">
        <v>254</v>
      </c>
      <c r="N186" s="120" t="s">
        <v>255</v>
      </c>
      <c r="AI186" s="131" t="s">
        <v>267</v>
      </c>
      <c r="AJ186" s="131" t="s">
        <v>270</v>
      </c>
      <c r="AV186" s="131" t="s">
        <v>269</v>
      </c>
    </row>
    <row r="187" spans="1:67">
      <c r="A187" s="154">
        <v>9</v>
      </c>
      <c r="B187" s="153" t="s">
        <v>271</v>
      </c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153" t="s">
        <v>272</v>
      </c>
      <c r="O187" s="55"/>
      <c r="P187" s="55"/>
      <c r="Q187" s="55"/>
      <c r="R187" s="55"/>
      <c r="AI187" s="131" t="s">
        <v>273</v>
      </c>
      <c r="AJ187" s="131" t="s">
        <v>274</v>
      </c>
      <c r="AV187" s="131" t="s">
        <v>276</v>
      </c>
    </row>
    <row r="188" spans="1:67">
      <c r="A188" s="154">
        <v>10</v>
      </c>
      <c r="B188" s="131" t="s">
        <v>281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130" t="s">
        <v>282</v>
      </c>
      <c r="O188" s="55"/>
      <c r="P188" s="55"/>
      <c r="Q188" s="55"/>
      <c r="R188" s="55"/>
      <c r="AI188" s="131" t="s">
        <v>275</v>
      </c>
      <c r="AJ188" s="131" t="s">
        <v>277</v>
      </c>
      <c r="AV188" s="131" t="s">
        <v>276</v>
      </c>
    </row>
    <row r="189" spans="1:67">
      <c r="A189" s="154">
        <v>11</v>
      </c>
      <c r="B189" s="153" t="s">
        <v>295</v>
      </c>
      <c r="N189" s="153" t="s">
        <v>292</v>
      </c>
      <c r="AI189" s="131" t="s">
        <v>8</v>
      </c>
      <c r="AJ189" s="131" t="s">
        <v>278</v>
      </c>
      <c r="AV189" s="131" t="s">
        <v>279</v>
      </c>
    </row>
    <row r="190" spans="1:67">
      <c r="A190" s="154" t="s">
        <v>291</v>
      </c>
      <c r="B190" s="153" t="s">
        <v>293</v>
      </c>
      <c r="N190" s="153" t="s">
        <v>292</v>
      </c>
      <c r="AI190" s="131" t="s">
        <v>128</v>
      </c>
      <c r="AJ190" s="131" t="s">
        <v>280</v>
      </c>
      <c r="AV190" s="131" t="s">
        <v>279</v>
      </c>
    </row>
    <row r="191" spans="1:67">
      <c r="A191" s="174">
        <v>13</v>
      </c>
      <c r="B191" s="161" t="s">
        <v>284</v>
      </c>
      <c r="C191" s="161"/>
      <c r="D191" s="161"/>
      <c r="E191" s="161"/>
      <c r="F191" s="161"/>
      <c r="G191" s="161"/>
      <c r="H191" s="161"/>
      <c r="I191" s="161"/>
      <c r="J191" s="161"/>
      <c r="K191" s="161"/>
      <c r="L191" s="140"/>
      <c r="M191" s="140"/>
      <c r="N191" s="140"/>
      <c r="O191" s="140"/>
      <c r="AI191" s="131" t="s">
        <v>9</v>
      </c>
      <c r="AJ191" s="131" t="s">
        <v>309</v>
      </c>
      <c r="AV191" s="131" t="s">
        <v>307</v>
      </c>
    </row>
    <row r="192" spans="1:67">
      <c r="A192" s="154">
        <v>14</v>
      </c>
      <c r="B192" s="130" t="s">
        <v>283</v>
      </c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 t="s">
        <v>285</v>
      </c>
      <c r="O192" s="130"/>
      <c r="AI192" s="131" t="s">
        <v>132</v>
      </c>
      <c r="AJ192" s="131" t="s">
        <v>308</v>
      </c>
      <c r="AV192" s="131" t="s">
        <v>307</v>
      </c>
    </row>
    <row r="193" spans="1:68">
      <c r="A193" s="154">
        <v>15</v>
      </c>
      <c r="B193" s="153" t="s">
        <v>289</v>
      </c>
      <c r="C193" s="55"/>
      <c r="D193" s="55"/>
      <c r="E193" s="55"/>
      <c r="F193" s="55"/>
      <c r="G193" s="55"/>
      <c r="H193" s="55"/>
      <c r="I193" s="55"/>
      <c r="N193" s="130" t="s">
        <v>290</v>
      </c>
      <c r="O193" s="130"/>
      <c r="AI193" s="131" t="s">
        <v>10</v>
      </c>
      <c r="AJ193" s="131" t="s">
        <v>310</v>
      </c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31" t="s">
        <v>311</v>
      </c>
      <c r="AW193" s="182"/>
      <c r="AX193" s="182"/>
      <c r="AY193" s="182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</row>
    <row r="194" spans="1:68">
      <c r="A194" s="154">
        <v>16</v>
      </c>
      <c r="B194" s="153" t="s">
        <v>297</v>
      </c>
      <c r="N194" s="153" t="s">
        <v>296</v>
      </c>
      <c r="AI194" s="131" t="s">
        <v>133</v>
      </c>
      <c r="AJ194" s="131" t="s">
        <v>312</v>
      </c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31" t="s">
        <v>311</v>
      </c>
      <c r="AW194" s="182"/>
      <c r="AX194" s="182"/>
      <c r="AY194" s="182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</row>
    <row r="195" spans="1:68">
      <c r="A195" s="154">
        <v>17</v>
      </c>
      <c r="B195" s="153" t="s">
        <v>299</v>
      </c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53" t="s">
        <v>300</v>
      </c>
      <c r="O195" s="173"/>
      <c r="P195" s="173"/>
      <c r="T195" s="173"/>
      <c r="AI195" s="131" t="s">
        <v>11</v>
      </c>
      <c r="AJ195" s="131" t="s">
        <v>313</v>
      </c>
      <c r="AV195" s="131" t="s">
        <v>314</v>
      </c>
    </row>
    <row r="196" spans="1:68">
      <c r="A196" s="154">
        <v>18</v>
      </c>
      <c r="B196" s="153" t="s">
        <v>301</v>
      </c>
      <c r="N196" s="153" t="s">
        <v>302</v>
      </c>
      <c r="AI196" s="131" t="s">
        <v>136</v>
      </c>
      <c r="AJ196" s="131" t="s">
        <v>315</v>
      </c>
      <c r="AV196" s="131" t="s">
        <v>314</v>
      </c>
    </row>
    <row r="197" spans="1:68">
      <c r="A197" s="154">
        <v>19</v>
      </c>
      <c r="B197" s="153" t="s">
        <v>327</v>
      </c>
      <c r="N197" s="153" t="s">
        <v>326</v>
      </c>
      <c r="AI197" s="131" t="s">
        <v>12</v>
      </c>
      <c r="AJ197" s="131" t="s">
        <v>286</v>
      </c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31" t="s">
        <v>287</v>
      </c>
      <c r="AW197" s="182"/>
      <c r="AX197" s="182"/>
      <c r="AY197" s="182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</row>
    <row r="198" spans="1:68">
      <c r="A198" s="154">
        <v>20</v>
      </c>
      <c r="B198" s="153" t="s">
        <v>347</v>
      </c>
      <c r="N198" s="153" t="s">
        <v>348</v>
      </c>
      <c r="AI198" s="131" t="s">
        <v>137</v>
      </c>
      <c r="AJ198" s="131" t="s">
        <v>288</v>
      </c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31" t="s">
        <v>287</v>
      </c>
      <c r="AW198" s="182"/>
      <c r="AX198" s="182"/>
      <c r="AY198" s="182"/>
      <c r="AZ198" s="181"/>
      <c r="BA198" s="181"/>
      <c r="BB198" s="181"/>
      <c r="BC198" s="181"/>
      <c r="BD198" s="181"/>
      <c r="BE198" s="181"/>
      <c r="BF198" s="181"/>
      <c r="BG198" s="181"/>
      <c r="BH198" s="181"/>
      <c r="BI198" s="181"/>
      <c r="BJ198" s="181"/>
      <c r="BK198" s="181"/>
      <c r="BL198" s="181"/>
      <c r="BM198" s="181"/>
      <c r="BN198" s="181"/>
      <c r="BO198" s="181"/>
    </row>
    <row r="199" spans="1:68">
      <c r="AI199" s="131" t="s">
        <v>142</v>
      </c>
      <c r="AJ199" s="131" t="s">
        <v>317</v>
      </c>
      <c r="AK199" s="182"/>
      <c r="AL199" s="182"/>
      <c r="AM199" s="182"/>
      <c r="AN199" s="182"/>
      <c r="AO199" s="182"/>
      <c r="AP199" s="182"/>
      <c r="AQ199" s="182"/>
      <c r="AR199" s="182"/>
      <c r="AS199" s="182"/>
      <c r="AT199" s="182"/>
      <c r="AU199" s="182"/>
      <c r="AV199" s="130" t="s">
        <v>316</v>
      </c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83"/>
    </row>
    <row r="200" spans="1:68">
      <c r="AI200" s="131" t="s">
        <v>143</v>
      </c>
      <c r="AJ200" s="131" t="s">
        <v>318</v>
      </c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130"/>
      <c r="BP200" s="183"/>
    </row>
    <row r="201" spans="1:68">
      <c r="AI201" s="131" t="s">
        <v>148</v>
      </c>
      <c r="AJ201" s="131" t="s">
        <v>319</v>
      </c>
      <c r="AV201" s="130" t="s">
        <v>320</v>
      </c>
    </row>
    <row r="202" spans="1:68">
      <c r="AI202" s="131" t="s">
        <v>154</v>
      </c>
      <c r="AJ202" s="131" t="s">
        <v>321</v>
      </c>
    </row>
    <row r="203" spans="1:68">
      <c r="AI203" s="131" t="s">
        <v>13</v>
      </c>
      <c r="AJ203" s="131" t="s">
        <v>323</v>
      </c>
      <c r="AV203" s="130" t="s">
        <v>324</v>
      </c>
      <c r="AW203" s="130"/>
      <c r="AX203" s="130"/>
      <c r="AY203" s="130"/>
    </row>
    <row r="204" spans="1:68">
      <c r="AI204" s="131" t="s">
        <v>322</v>
      </c>
      <c r="AJ204" s="131" t="s">
        <v>325</v>
      </c>
      <c r="AV204" s="130"/>
      <c r="AW204" s="130"/>
      <c r="AX204" s="130"/>
      <c r="AY204" s="130"/>
    </row>
    <row r="205" spans="1:68">
      <c r="AI205" s="131" t="s">
        <v>166</v>
      </c>
      <c r="AJ205" s="131" t="s">
        <v>330</v>
      </c>
      <c r="AV205" s="130" t="s">
        <v>331</v>
      </c>
      <c r="AW205" s="130"/>
      <c r="AX205" s="130"/>
      <c r="AY205" s="130"/>
    </row>
    <row r="206" spans="1:68">
      <c r="AI206" s="131" t="s">
        <v>171</v>
      </c>
      <c r="AJ206" s="131" t="s">
        <v>332</v>
      </c>
      <c r="AV206" s="130" t="s">
        <v>333</v>
      </c>
    </row>
    <row r="207" spans="1:68">
      <c r="AI207" s="131" t="s">
        <v>172</v>
      </c>
      <c r="AJ207" s="131" t="s">
        <v>334</v>
      </c>
    </row>
    <row r="208" spans="1:68">
      <c r="AI208" s="131" t="s">
        <v>182</v>
      </c>
      <c r="AJ208" s="131" t="s">
        <v>335</v>
      </c>
      <c r="AV208" s="130" t="s">
        <v>336</v>
      </c>
    </row>
    <row r="209" spans="35:48">
      <c r="AI209" s="131" t="s">
        <v>184</v>
      </c>
      <c r="AJ209" s="131" t="s">
        <v>337</v>
      </c>
      <c r="AV209" s="130" t="s">
        <v>336</v>
      </c>
    </row>
    <row r="210" spans="35:48">
      <c r="AI210" s="131" t="s">
        <v>188</v>
      </c>
      <c r="AJ210" s="131" t="s">
        <v>340</v>
      </c>
      <c r="AV210" s="130" t="s">
        <v>338</v>
      </c>
    </row>
    <row r="211" spans="35:48">
      <c r="AI211" s="131" t="s">
        <v>339</v>
      </c>
      <c r="AJ211" s="131" t="s">
        <v>341</v>
      </c>
      <c r="AV211" s="130" t="s">
        <v>342</v>
      </c>
    </row>
    <row r="212" spans="35:48">
      <c r="AI212" s="131" t="s">
        <v>39</v>
      </c>
      <c r="AJ212" s="131" t="s">
        <v>343</v>
      </c>
      <c r="AV212" s="130" t="s">
        <v>344</v>
      </c>
    </row>
    <row r="213" spans="35:48">
      <c r="AI213" s="131" t="s">
        <v>345</v>
      </c>
      <c r="AJ213" s="131" t="s">
        <v>346</v>
      </c>
      <c r="AV213" s="130" t="s">
        <v>344</v>
      </c>
    </row>
    <row r="214" spans="35:48">
      <c r="AI214" s="131" t="s">
        <v>349</v>
      </c>
      <c r="AJ214" s="131" t="s">
        <v>350</v>
      </c>
      <c r="AV214" s="130" t="s">
        <v>351</v>
      </c>
    </row>
    <row r="215" spans="35:48">
      <c r="AI215" s="131" t="s">
        <v>352</v>
      </c>
      <c r="AJ215" s="131" t="s">
        <v>353</v>
      </c>
      <c r="AV215" s="130" t="s">
        <v>354</v>
      </c>
    </row>
    <row r="216" spans="35:48">
      <c r="AI216" s="131" t="s">
        <v>355</v>
      </c>
      <c r="AJ216" s="131" t="s">
        <v>356</v>
      </c>
      <c r="AV216" s="130" t="s">
        <v>354</v>
      </c>
    </row>
    <row r="217" spans="35:48">
      <c r="AI217" s="131" t="s">
        <v>176</v>
      </c>
      <c r="AJ217" s="131" t="s">
        <v>357</v>
      </c>
      <c r="AV217" s="130" t="s">
        <v>359</v>
      </c>
    </row>
    <row r="218" spans="35:48">
      <c r="AI218" s="131" t="s">
        <v>360</v>
      </c>
      <c r="AJ218" s="131" t="s">
        <v>358</v>
      </c>
      <c r="AV218" s="130" t="s">
        <v>359</v>
      </c>
    </row>
    <row r="219" spans="35:48">
      <c r="AI219" s="131" t="s">
        <v>361</v>
      </c>
      <c r="AJ219" s="131" t="s">
        <v>362</v>
      </c>
      <c r="AV219" s="130" t="s">
        <v>363</v>
      </c>
    </row>
    <row r="220" spans="35:48">
      <c r="AI220" s="131" t="s">
        <v>364</v>
      </c>
      <c r="AJ220" s="131" t="s">
        <v>365</v>
      </c>
      <c r="AV220" s="130" t="s">
        <v>363</v>
      </c>
    </row>
    <row r="221" spans="35:48">
      <c r="AI221" s="131" t="s">
        <v>366</v>
      </c>
      <c r="AJ221" s="131" t="s">
        <v>367</v>
      </c>
      <c r="AV221" s="130" t="s">
        <v>368</v>
      </c>
    </row>
    <row r="222" spans="35:48">
      <c r="AI222" s="131" t="s">
        <v>369</v>
      </c>
      <c r="AJ222" s="131" t="s">
        <v>370</v>
      </c>
      <c r="AV222" s="130" t="s">
        <v>371</v>
      </c>
    </row>
  </sheetData>
  <mergeCells count="13">
    <mergeCell ref="BY2:BY4"/>
    <mergeCell ref="A1:BW2"/>
    <mergeCell ref="B56:R56"/>
    <mergeCell ref="S56:V56"/>
    <mergeCell ref="AV56:AY56"/>
    <mergeCell ref="R72:V72"/>
    <mergeCell ref="BY101:BY102"/>
    <mergeCell ref="A101:AM101"/>
    <mergeCell ref="S174:V174"/>
    <mergeCell ref="AV174:AY174"/>
    <mergeCell ref="AJ80:AK80"/>
    <mergeCell ref="AL80:AQ80"/>
    <mergeCell ref="AL81:AQ81"/>
  </mergeCells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Reitingai 2019</vt:lpstr>
      <vt:lpstr>Reitingai 2018</vt:lpstr>
      <vt:lpstr>Reitingai 2017</vt:lpstr>
      <vt:lpstr>Reitingai 2016</vt:lpstr>
      <vt:lpstr>Reitingai 2015</vt:lpstr>
      <vt:lpstr>Reitingai 2014</vt:lpstr>
      <vt:lpstr>Reitingai 2013</vt:lpstr>
      <vt:lpstr>Reitingai 2012</vt:lpstr>
      <vt:lpstr>Reitingai 2010-2011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User</cp:lastModifiedBy>
  <cp:lastPrinted>2019-01-17T07:59:55Z</cp:lastPrinted>
  <dcterms:created xsi:type="dcterms:W3CDTF">1996-10-14T23:33:28Z</dcterms:created>
  <dcterms:modified xsi:type="dcterms:W3CDTF">2019-01-17T08:00:07Z</dcterms:modified>
</cp:coreProperties>
</file>