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500" windowHeight="6240"/>
  </bookViews>
  <sheets>
    <sheet name="Reitingai 2017" sheetId="11" r:id="rId1"/>
    <sheet name="Reitingai 2016" sheetId="10" r:id="rId2"/>
    <sheet name="Reitingai 2015" sheetId="9" r:id="rId3"/>
    <sheet name="Reitingai 2014" sheetId="7" r:id="rId4"/>
    <sheet name="Reitingai 2013" sheetId="6" r:id="rId5"/>
    <sheet name="Reitingai 2012" sheetId="5" state="hidden" r:id="rId6"/>
    <sheet name="Reitingai 2010-2011" sheetId="1" state="hidden" r:id="rId7"/>
  </sheets>
  <definedNames>
    <definedName name="_xlnm._FilterDatabase" localSheetId="5" hidden="1">'Reitingai 2012'!$B$4:$AS$63</definedName>
    <definedName name="_xlnm._FilterDatabase" localSheetId="4" hidden="1">'Reitingai 2013'!$C$4:$AL$41</definedName>
    <definedName name="_xlnm._FilterDatabase" localSheetId="3" hidden="1">'Reitingai 2014'!$C$4:$AK$44</definedName>
    <definedName name="_xlnm._FilterDatabase" localSheetId="2" hidden="1">'Reitingai 2015'!$C$4:$AK$47</definedName>
    <definedName name="_xlnm._FilterDatabase" localSheetId="1" hidden="1">'Reitingai 2016'!$B$4:$W$37</definedName>
  </definedNames>
  <calcPr calcId="125725"/>
</workbook>
</file>

<file path=xl/calcChain.xml><?xml version="1.0" encoding="utf-8"?>
<calcChain xmlns="http://schemas.openxmlformats.org/spreadsheetml/2006/main">
  <c r="W29" i="11"/>
  <c r="W19"/>
  <c r="W28"/>
  <c r="W27"/>
  <c r="W26"/>
  <c r="W25"/>
  <c r="W24"/>
  <c r="W23"/>
  <c r="W22"/>
  <c r="W18"/>
  <c r="W21"/>
  <c r="W20"/>
  <c r="W17"/>
  <c r="W16"/>
  <c r="W15"/>
  <c r="W14"/>
  <c r="W13"/>
  <c r="W10"/>
  <c r="W12"/>
  <c r="W11"/>
  <c r="W8"/>
  <c r="W9"/>
  <c r="W5"/>
  <c r="W7"/>
  <c r="W6"/>
  <c r="W4"/>
  <c r="W13" i="10" l="1"/>
  <c r="W23"/>
  <c r="W14"/>
  <c r="W31" l="1"/>
  <c r="W26"/>
  <c r="W33" l="1"/>
  <c r="W35"/>
  <c r="W22"/>
  <c r="W18"/>
  <c r="W21" l="1"/>
  <c r="W29"/>
  <c r="W19"/>
  <c r="W24"/>
  <c r="W7"/>
  <c r="W9"/>
  <c r="W5"/>
  <c r="W34" l="1"/>
  <c r="W15"/>
  <c r="W12"/>
  <c r="W27"/>
  <c r="W17"/>
  <c r="W20"/>
  <c r="W36"/>
  <c r="W25"/>
  <c r="W32"/>
  <c r="W28"/>
  <c r="W30"/>
  <c r="W16"/>
  <c r="W37"/>
  <c r="W11"/>
  <c r="W10"/>
  <c r="W6"/>
  <c r="W8"/>
  <c r="W4"/>
  <c r="AJ4" i="9" l="1"/>
  <c r="AJ5" l="1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K28" l="1"/>
  <c r="AK16" l="1"/>
  <c r="AK5"/>
  <c r="AK7"/>
  <c r="AK8"/>
  <c r="AK37"/>
  <c r="AK21"/>
  <c r="AK4"/>
  <c r="AK10"/>
  <c r="AK9"/>
  <c r="AK13"/>
  <c r="AK12"/>
  <c r="AK11"/>
  <c r="AK14"/>
  <c r="AK15"/>
  <c r="AK17"/>
  <c r="AK18"/>
  <c r="AK19"/>
  <c r="AK20"/>
  <c r="AK27"/>
  <c r="AK22"/>
  <c r="AK24"/>
  <c r="AK23"/>
  <c r="AK25"/>
  <c r="AK26"/>
  <c r="AK29"/>
  <c r="AK30"/>
  <c r="AK31"/>
  <c r="AK32"/>
  <c r="AK33"/>
  <c r="AK34"/>
  <c r="AK35"/>
  <c r="AK36"/>
  <c r="AK38"/>
  <c r="AK39"/>
  <c r="AK40"/>
  <c r="AK41"/>
  <c r="AK42"/>
  <c r="AK43"/>
  <c r="AK44"/>
  <c r="AK45"/>
  <c r="AK46"/>
  <c r="AK6"/>
  <c r="A32" l="1"/>
  <c r="A33"/>
  <c r="A22" l="1"/>
  <c r="A28"/>
  <c r="A30"/>
  <c r="A29"/>
  <c r="A27"/>
  <c r="A31"/>
  <c r="A24"/>
  <c r="A26"/>
  <c r="A25"/>
  <c r="A23"/>
  <c r="A21"/>
  <c r="A35"/>
  <c r="A36"/>
  <c r="A34"/>
  <c r="A20"/>
  <c r="A37"/>
  <c r="A38"/>
  <c r="A18"/>
  <c r="A16"/>
  <c r="A19"/>
  <c r="A14"/>
  <c r="A15"/>
  <c r="A17"/>
  <c r="A41"/>
  <c r="A42"/>
  <c r="A12"/>
  <c r="A11"/>
  <c r="A13"/>
  <c r="A4"/>
  <c r="A8"/>
  <c r="A5"/>
  <c r="A43"/>
  <c r="A9"/>
  <c r="A44"/>
  <c r="A7"/>
  <c r="A10"/>
  <c r="A39"/>
  <c r="A46"/>
  <c r="A6"/>
  <c r="A40"/>
  <c r="A45"/>
  <c r="AJ5" i="7"/>
  <c r="AJ6"/>
  <c r="AJ7"/>
  <c r="AJ8"/>
  <c r="AJ9"/>
  <c r="AJ10"/>
  <c r="AJ11"/>
  <c r="AJ12"/>
  <c r="AJ14"/>
  <c r="AJ13"/>
  <c r="AJ15"/>
  <c r="AJ16"/>
  <c r="AJ17"/>
  <c r="AJ18"/>
  <c r="AJ19"/>
  <c r="AJ20"/>
  <c r="AJ21"/>
  <c r="AJ25"/>
  <c r="AJ22"/>
  <c r="AJ26"/>
  <c r="AJ23"/>
  <c r="AJ24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"/>
  <c r="AK17" l="1"/>
  <c r="AK40" l="1"/>
  <c r="AK28"/>
  <c r="AK29"/>
  <c r="AK30"/>
  <c r="AK36"/>
  <c r="AK31"/>
  <c r="AK32"/>
  <c r="AK41"/>
  <c r="AK33"/>
  <c r="AK16"/>
  <c r="AK27"/>
  <c r="AK10"/>
  <c r="AK22"/>
  <c r="AK14"/>
  <c r="AK26"/>
  <c r="AK23" l="1"/>
  <c r="AK6" l="1"/>
  <c r="AK4"/>
  <c r="AK5"/>
  <c r="AK13"/>
  <c r="AK8"/>
  <c r="AK21"/>
  <c r="AK7"/>
  <c r="AK19"/>
  <c r="AK18"/>
  <c r="AK12"/>
  <c r="AK9"/>
  <c r="AK11"/>
  <c r="AK20"/>
  <c r="AK35"/>
  <c r="AK24"/>
  <c r="AK42"/>
  <c r="AK25"/>
  <c r="AK34"/>
  <c r="AK43"/>
  <c r="AK37"/>
  <c r="AK38"/>
  <c r="AK39"/>
  <c r="AK15"/>
  <c r="A15" l="1"/>
  <c r="A16"/>
  <c r="A21"/>
  <c r="A23"/>
  <c r="A25"/>
  <c r="A18"/>
  <c r="A22"/>
  <c r="A20"/>
  <c r="A26"/>
  <c r="A24"/>
  <c r="A19"/>
  <c r="A41"/>
  <c r="A37"/>
  <c r="A39"/>
  <c r="A42"/>
  <c r="A38"/>
  <c r="A40"/>
  <c r="A29" l="1"/>
  <c r="A27" l="1"/>
  <c r="A14"/>
  <c r="A17"/>
  <c r="A30"/>
  <c r="A28"/>
  <c r="A6"/>
  <c r="A8"/>
  <c r="A11"/>
  <c r="A33"/>
  <c r="A31"/>
  <c r="A32"/>
  <c r="A35"/>
  <c r="A36"/>
  <c r="A34"/>
  <c r="A9"/>
  <c r="A43"/>
  <c r="A13"/>
  <c r="A5"/>
  <c r="A4"/>
  <c r="A7"/>
  <c r="A10"/>
  <c r="A12"/>
  <c r="AK32" i="6"/>
  <c r="AL32"/>
  <c r="AK15"/>
  <c r="AL15"/>
  <c r="AK6" l="1"/>
  <c r="AK8"/>
  <c r="AK7"/>
  <c r="AK9"/>
  <c r="AK10"/>
  <c r="AK11"/>
  <c r="AK12"/>
  <c r="AK13"/>
  <c r="AK14"/>
  <c r="AK16"/>
  <c r="AK17"/>
  <c r="AK19"/>
  <c r="AK20"/>
  <c r="AK21"/>
  <c r="AK22"/>
  <c r="AK23"/>
  <c r="AK24"/>
  <c r="AK25"/>
  <c r="AK26"/>
  <c r="AK27"/>
  <c r="AK29"/>
  <c r="AK30"/>
  <c r="AK18"/>
  <c r="AK33"/>
  <c r="AK34"/>
  <c r="AK28"/>
  <c r="AK36"/>
  <c r="AK35"/>
  <c r="AK31"/>
  <c r="AK37"/>
  <c r="AK38"/>
  <c r="AK39"/>
  <c r="AK40"/>
  <c r="AK5"/>
  <c r="AK4"/>
  <c r="AL18" l="1"/>
  <c r="AL31"/>
  <c r="AL13"/>
  <c r="AL29" l="1"/>
  <c r="AL21"/>
  <c r="AL22" l="1"/>
  <c r="AL4"/>
  <c r="AL37" l="1"/>
  <c r="AL35"/>
  <c r="AL36"/>
  <c r="AL34"/>
  <c r="AL33"/>
  <c r="AL30"/>
  <c r="AL27"/>
  <c r="AL25"/>
  <c r="AL39"/>
  <c r="AL26"/>
  <c r="AL14"/>
  <c r="AL5"/>
  <c r="AL11"/>
  <c r="AL6"/>
  <c r="AL12"/>
  <c r="AL8"/>
  <c r="AL20"/>
  <c r="AL38"/>
  <c r="AL24"/>
  <c r="AL17"/>
  <c r="AL16"/>
  <c r="AL23"/>
  <c r="AL28"/>
  <c r="AL19"/>
  <c r="AL10"/>
  <c r="AL9"/>
  <c r="AL40"/>
  <c r="AL7"/>
  <c r="AS6" i="5"/>
  <c r="AS5"/>
  <c r="AS7"/>
  <c r="AS8"/>
  <c r="AS9"/>
  <c r="AS10"/>
  <c r="AS11"/>
  <c r="AS12"/>
  <c r="AS13"/>
  <c r="AS14"/>
  <c r="AS15"/>
  <c r="AS16"/>
  <c r="AS17"/>
  <c r="AS18"/>
  <c r="AS19"/>
  <c r="AS20"/>
  <c r="AS21"/>
  <c r="AS22"/>
  <c r="AS23"/>
  <c r="AS24"/>
  <c r="AS25"/>
  <c r="AS26"/>
  <c r="AS27"/>
  <c r="AS29"/>
  <c r="AS32"/>
  <c r="AS33"/>
  <c r="AS34"/>
  <c r="AS35"/>
  <c r="AS36"/>
  <c r="AS37"/>
  <c r="AS39"/>
  <c r="AS40"/>
  <c r="AS41"/>
  <c r="AS43"/>
  <c r="AS44"/>
  <c r="AS45"/>
  <c r="AS46"/>
  <c r="AS47"/>
  <c r="AS28"/>
  <c r="AS48"/>
  <c r="AS49"/>
  <c r="AS50"/>
  <c r="AS51"/>
  <c r="AS38"/>
  <c r="AS52"/>
  <c r="AS53"/>
  <c r="AS30"/>
  <c r="AS42"/>
  <c r="AS54"/>
  <c r="AS55"/>
  <c r="AS56"/>
  <c r="AS57"/>
  <c r="AS58"/>
  <c r="AS59"/>
  <c r="AS60"/>
  <c r="AS61"/>
  <c r="AS62"/>
  <c r="AS31"/>
  <c r="AS63"/>
  <c r="AS4"/>
  <c r="AM107" i="1"/>
  <c r="AM92"/>
  <c r="AM128"/>
  <c r="AM124"/>
  <c r="AM117"/>
  <c r="AM120"/>
  <c r="AM78"/>
  <c r="AM129"/>
  <c r="AM130"/>
  <c r="AM98"/>
  <c r="AM80"/>
  <c r="AM95"/>
  <c r="AM125"/>
  <c r="AM118"/>
  <c r="AM131"/>
  <c r="AM77"/>
  <c r="AM113"/>
  <c r="AM101"/>
  <c r="AM86"/>
  <c r="AM106"/>
  <c r="AM96"/>
  <c r="AM115"/>
  <c r="AM75"/>
  <c r="AM103"/>
  <c r="AM127"/>
  <c r="AM88"/>
  <c r="AM85"/>
  <c r="AM81"/>
  <c r="AM87"/>
  <c r="AM74"/>
  <c r="AM132"/>
  <c r="AM94"/>
  <c r="AM121"/>
  <c r="AM102"/>
  <c r="AM104"/>
  <c r="AM133"/>
  <c r="AM108"/>
  <c r="AM134"/>
  <c r="AM109"/>
  <c r="AM135"/>
  <c r="AM91"/>
  <c r="AM76"/>
  <c r="AM90"/>
  <c r="AM136"/>
  <c r="AM73"/>
  <c r="AM116"/>
  <c r="AM112"/>
  <c r="AM137"/>
  <c r="AM100"/>
  <c r="AM138"/>
  <c r="AM139"/>
  <c r="AM84"/>
  <c r="AM99"/>
  <c r="AM93"/>
  <c r="AM119"/>
  <c r="AM114"/>
  <c r="AM123"/>
  <c r="AM140"/>
  <c r="AM79"/>
  <c r="AM105"/>
  <c r="AM83"/>
  <c r="AM89"/>
  <c r="AM110"/>
  <c r="AM97"/>
  <c r="AM82"/>
  <c r="AM141"/>
  <c r="AM122"/>
  <c r="AM142"/>
  <c r="AM126"/>
  <c r="AM111"/>
  <c r="AM143"/>
  <c r="AM72"/>
  <c r="AM27"/>
  <c r="AM9"/>
  <c r="AM24"/>
  <c r="AM13"/>
  <c r="AM34"/>
  <c r="AM21"/>
  <c r="AM30"/>
  <c r="AM33"/>
  <c r="AM23"/>
  <c r="AM45"/>
  <c r="AM41"/>
  <c r="AM37"/>
  <c r="AM39"/>
  <c r="AM46"/>
  <c r="AM35"/>
  <c r="AM26"/>
  <c r="AM47"/>
  <c r="AM12"/>
  <c r="AM6"/>
  <c r="AM8"/>
  <c r="AM5"/>
  <c r="AM11"/>
  <c r="AM7"/>
  <c r="AM15"/>
  <c r="AM18"/>
  <c r="AM19"/>
  <c r="AM16"/>
  <c r="AM25"/>
  <c r="AM28"/>
  <c r="AM29"/>
  <c r="AM14"/>
  <c r="AM31"/>
  <c r="AM32"/>
  <c r="AM17"/>
  <c r="AM36"/>
  <c r="AM38"/>
  <c r="AM40"/>
  <c r="AM22"/>
  <c r="AM42"/>
  <c r="AM43"/>
  <c r="AM44"/>
  <c r="AM10"/>
  <c r="AM48"/>
  <c r="AM20"/>
  <c r="AM49"/>
  <c r="AM50"/>
  <c r="AM4"/>
</calcChain>
</file>

<file path=xl/sharedStrings.xml><?xml version="1.0" encoding="utf-8"?>
<sst xmlns="http://schemas.openxmlformats.org/spreadsheetml/2006/main" count="1017" uniqueCount="555">
  <si>
    <t>Vardas, pavardė</t>
  </si>
  <si>
    <t xml:space="preserve">Eil. 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</si>
  <si>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</si>
  <si>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</si>
  <si>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</si>
  <si>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</si>
  <si>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</si>
  <si>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</si>
  <si>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</si>
  <si>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</si>
  <si>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</si>
  <si>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</si>
  <si>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</si>
  <si>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</si>
  <si>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</si>
  <si>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Viso:</t>
  </si>
  <si>
    <t>I žiemos etapas, Marijampolė</t>
  </si>
  <si>
    <t>II žiemos etapas, Vilniaus raj. Riešė</t>
  </si>
  <si>
    <t>III žiemos etapas, Vilniaus raj., Riešė</t>
  </si>
  <si>
    <t xml:space="preserve">IV žiemos etapas, </t>
  </si>
  <si>
    <t>Kaunas</t>
  </si>
  <si>
    <t>V žiemos etapas, Žagarė, Joniškio raj</t>
  </si>
  <si>
    <t>VI žiemos etapas, Ziniūnai, Joniškio raj.</t>
  </si>
  <si>
    <t>"Audruvis"</t>
  </si>
  <si>
    <t xml:space="preserve">VII žiemos etapas, </t>
  </si>
  <si>
    <t>Žačių km, Šiaulių raj."Miražas"</t>
  </si>
  <si>
    <t xml:space="preserve">VIII žiemos etapas, </t>
  </si>
  <si>
    <t>Šilgalių km, Pagėgių sav. UAB"NŽ"</t>
  </si>
  <si>
    <t xml:space="preserve">Vasaros čempionatas. </t>
  </si>
  <si>
    <t>R</t>
  </si>
  <si>
    <t>Varžybų pavadinimas, vykdymo vieta</t>
  </si>
  <si>
    <t>Data</t>
  </si>
  <si>
    <t>0 dalyvavo, bet negavo taškų</t>
  </si>
  <si>
    <t>I</t>
  </si>
  <si>
    <t>II</t>
  </si>
  <si>
    <t>P</t>
  </si>
  <si>
    <t>po metu, praeito sausio taskai braukiasi, po menesio- braukiasi pernyksciai vasario ir t.t. kas menesi.</t>
  </si>
  <si>
    <t>Žiemos finalų galutinė įskaita po metų sumažėja 50%</t>
  </si>
  <si>
    <t>Lietuvos vasaros Čempionato galutinė įskaita po metų sumažėja 50%</t>
  </si>
  <si>
    <t>Skaičiuojamas tik vieno žirgo reitingas(jeigu rungtyje raitelis pagal varžybų nuostatus šoka su dviem ar daugiau žirgų, tai tik vieno žirgo rezultatus laikomas įskaitinis)</t>
  </si>
  <si>
    <t>Žiemos finalai. Vazgaikiemis</t>
  </si>
  <si>
    <t>2010m. 05 - 01</t>
  </si>
  <si>
    <t>2010m.02-14</t>
  </si>
  <si>
    <t>2010m.02-16</t>
  </si>
  <si>
    <t>2010m.02-27</t>
  </si>
  <si>
    <t>2010m.03-06</t>
  </si>
  <si>
    <t>2010m.03-13</t>
  </si>
  <si>
    <t>2010m.04-03</t>
  </si>
  <si>
    <t>2010m.03 27</t>
  </si>
  <si>
    <t>Tarptautinių</t>
  </si>
  <si>
    <t xml:space="preserve"> varžybų pavadinimas, vykdymo vieta</t>
  </si>
  <si>
    <t>Lietuvos jaunių konkūrų reitingų lentelė  2010 m.</t>
  </si>
  <si>
    <t>Laurita Volungeviciute</t>
  </si>
  <si>
    <t>Miglė Smaidžiūnaitė</t>
  </si>
  <si>
    <t>Karolina Kaziukonytė</t>
  </si>
  <si>
    <t>Ingrida Titėnytė</t>
  </si>
  <si>
    <t>2010m.01 - 30</t>
  </si>
  <si>
    <t>Akvile Drukteinyte</t>
  </si>
  <si>
    <t>Benas Jokubaitis</t>
  </si>
  <si>
    <t>Dominyka Batkovskytė</t>
  </si>
  <si>
    <t>Gabrielė Dominauskaitė</t>
  </si>
  <si>
    <t>Gintarė Malinauskaitė</t>
  </si>
  <si>
    <t>Karolina Šalčiūtė</t>
  </si>
  <si>
    <t>Kestutis Dukavicius</t>
  </si>
  <si>
    <t>Kristupas Petraitis</t>
  </si>
  <si>
    <t>Lina Stankevičiūtė</t>
  </si>
  <si>
    <t>Matas Petraitis</t>
  </si>
  <si>
    <t>Dovilė Matulytė</t>
  </si>
  <si>
    <t>Vilius Radzevičius</t>
  </si>
  <si>
    <t>Beatričė Galgsdies</t>
  </si>
  <si>
    <t>Roberta Taraseviciute</t>
  </si>
  <si>
    <t>Emilija Marčiukaitytė</t>
  </si>
  <si>
    <t>Rūta Morkūnaitė</t>
  </si>
  <si>
    <t>Silvija Džiugaite</t>
  </si>
  <si>
    <t>Justas Gabalis</t>
  </si>
  <si>
    <t>Inga Adomėlytė</t>
  </si>
  <si>
    <t>Marija Vaičiulionyte</t>
  </si>
  <si>
    <t>Monika Kurlytė</t>
  </si>
  <si>
    <t>Redas Rimkus</t>
  </si>
  <si>
    <t>Gabriele Plekavičiūtė</t>
  </si>
  <si>
    <t>Goda Deščeraitė</t>
  </si>
  <si>
    <t>Simona Šalčiūtė</t>
  </si>
  <si>
    <t>Rokas Užtupas</t>
  </si>
  <si>
    <t>Kristina Vytenytė</t>
  </si>
  <si>
    <t>Evelina Žičkutė</t>
  </si>
  <si>
    <t>2010m. 04-10</t>
  </si>
  <si>
    <t>Rokas Buivydas</t>
  </si>
  <si>
    <t>Beatričė Eidminaitė</t>
  </si>
  <si>
    <t>Justina Muščinskaitė</t>
  </si>
  <si>
    <t>Jaunių pirmenybės. Vilniaus raj.Raudondvaris</t>
  </si>
  <si>
    <t>CSIJCH-B, Ebreichsdorf, Austrija</t>
  </si>
  <si>
    <t>2010m. 05-14/16</t>
  </si>
  <si>
    <t>CSIOCHJYP, Lamprechtshausen, Austrija</t>
  </si>
  <si>
    <t>2010m. 05 - 20/23</t>
  </si>
  <si>
    <t>Vasaros čempionatas. Dargužiai. Eiliniai konkūrai</t>
  </si>
  <si>
    <t>2010.07.02-04</t>
  </si>
  <si>
    <t>Čempionato įskaita.Dargužiai</t>
  </si>
  <si>
    <t>Gabrielė Bieliauskaitė</t>
  </si>
  <si>
    <t>Greta Veršulytė</t>
  </si>
  <si>
    <t>Gabrielė Vaitkaitytė</t>
  </si>
  <si>
    <t>Europos vaikų, jaunių, jaunimo čempionatas</t>
  </si>
  <si>
    <t>2010m. 07 13-18</t>
  </si>
  <si>
    <t>Lietuvos Taurė. Jusaičiai, Šiaulių raj.</t>
  </si>
  <si>
    <t>2010m. 08-14</t>
  </si>
  <si>
    <t>Goda Kujalytė</t>
  </si>
  <si>
    <t>Gerda Varnagirytė</t>
  </si>
  <si>
    <t>Ieva Brazyte</t>
  </si>
  <si>
    <t>Saulė Videikaitė</t>
  </si>
  <si>
    <t>Greta Ivaškevičiūtė</t>
  </si>
  <si>
    <t>Gabija Gelažiūtė</t>
  </si>
  <si>
    <t>Agnė Skuodytė</t>
  </si>
  <si>
    <t>Gerda Ramanauskaite</t>
  </si>
  <si>
    <t>Ąžuolas Marma</t>
  </si>
  <si>
    <t>CSI2**-W, Vazgaikiemis, Prienų raj.</t>
  </si>
  <si>
    <t>2010m. 08 20-22</t>
  </si>
  <si>
    <t>CSI2** Baltic Riders Your, Vazgaikiemis, Prienų raj.</t>
  </si>
  <si>
    <t>2010m. 08 27-29</t>
  </si>
  <si>
    <t xml:space="preserve">Lietuvos jaunių konkūrų reitingų lentelė 2011m. </t>
  </si>
  <si>
    <t>2011m. Žiemos I-as etapas. s/k "Audruvis"</t>
  </si>
  <si>
    <t>2010m. 12-29/30</t>
  </si>
  <si>
    <t>Dovilė Matulytė 1996-03-03</t>
  </si>
  <si>
    <t>Gabrielė Dominauskaitė 1993-02-26</t>
  </si>
  <si>
    <t>Goda Kujalytė 94/05/21</t>
  </si>
  <si>
    <t>Benas Jokubaitis1995-09-12</t>
  </si>
  <si>
    <t>Gerda Varnagirytė 94/10/11</t>
  </si>
  <si>
    <t>Mikas Buinevičius</t>
  </si>
  <si>
    <t>Gerda Štarolytė (1993 12 25)</t>
  </si>
  <si>
    <t>Martyna Elzbergaite</t>
  </si>
  <si>
    <t>2011m. Žiemos II -as etapas. s/k "Audruvis"</t>
  </si>
  <si>
    <t>2011m. 01-15</t>
  </si>
  <si>
    <t>1A</t>
  </si>
  <si>
    <t>Deividas Gailius (1996 10 09)</t>
  </si>
  <si>
    <t>1B</t>
  </si>
  <si>
    <t>2011m. Žiemos III - as etapas. Marva, Kaunas</t>
  </si>
  <si>
    <t>2011m. 01-29</t>
  </si>
  <si>
    <t>Rūta Morkūnaitė 1994-04-07</t>
  </si>
  <si>
    <t>Monika Linkutė</t>
  </si>
  <si>
    <t>Toma Didus</t>
  </si>
  <si>
    <t>1C</t>
  </si>
  <si>
    <t>2011m. Žiemos IV-as etapas.Vilniaus raj., Riešė</t>
  </si>
  <si>
    <t>2011m. 02-26</t>
  </si>
  <si>
    <t>Indrė Kalvaitytė</t>
  </si>
  <si>
    <t>Elena Railaite</t>
  </si>
  <si>
    <t>1D</t>
  </si>
  <si>
    <t>1E</t>
  </si>
  <si>
    <t>1F</t>
  </si>
  <si>
    <t>2011m. Žiemos V-as etapas. Belmontas, Vilnius</t>
  </si>
  <si>
    <t>2011m. 03-11</t>
  </si>
  <si>
    <t>Karolina Šalčiūtė(1993)</t>
  </si>
  <si>
    <t>Diana Subačiūtė (1997)</t>
  </si>
  <si>
    <t>Gabriele Plekavičiūtė(1995)</t>
  </si>
  <si>
    <t>Gerda Ramanauskaite(1994)</t>
  </si>
  <si>
    <t>2011m. Žiemos VI-asis etapas. Riešė, Vilniaus raj.</t>
  </si>
  <si>
    <t>2011m. 03-12</t>
  </si>
  <si>
    <t>2011m.Žiemos VII etapas. s/k "Miražas", Šiaulių raj.</t>
  </si>
  <si>
    <t>2011m. 03-19</t>
  </si>
  <si>
    <t>1G</t>
  </si>
  <si>
    <t>2011m. Žiemos VIII etapas. "Marijampolės jojimo centras"</t>
  </si>
  <si>
    <t>2011m. 03-26</t>
  </si>
  <si>
    <t>1H</t>
  </si>
  <si>
    <t>2011m. Žiemos IX etapas. UAB "NŽ", Pagėgiai</t>
  </si>
  <si>
    <t>2011m. 04-02</t>
  </si>
  <si>
    <t>Aistė Nefedjevaitė 96/02/28</t>
  </si>
  <si>
    <t>Greta Piekutė (1994.03.22)</t>
  </si>
  <si>
    <t>Gabija Gelažiūtė(1994/12/09)</t>
  </si>
  <si>
    <t>Karolina Kaziukonytė(1993)</t>
  </si>
  <si>
    <t>1K</t>
  </si>
  <si>
    <t>2011m. Atviras žiemos konkūrų čempionatas. Vazgaikiemis, Prienų raj.</t>
  </si>
  <si>
    <t>2011m. 04-16/17</t>
  </si>
  <si>
    <t>2011m. Lietuvos Taurės I etapas. Marijampolė, Triobiškiai</t>
  </si>
  <si>
    <t>2011m. 05-28/29</t>
  </si>
  <si>
    <t>Agna Valatkaitė 1996</t>
  </si>
  <si>
    <t xml:space="preserve">Laura Kazokaitytė </t>
  </si>
  <si>
    <t>Deividas Ūsas 1996</t>
  </si>
  <si>
    <t>Europos vaikų, jaunių, jaunimo čempionatas 2010m.(lieka 50%)</t>
  </si>
  <si>
    <t>CSI1* Baltic Riders Tour, Ruila, EST</t>
  </si>
  <si>
    <t>2011m. 06 02-05d.</t>
  </si>
  <si>
    <t>2010m. Atviras žiemos konkūrų čempionatas(lieka 50%)</t>
  </si>
  <si>
    <t>Silvija Džiugaitė</t>
  </si>
  <si>
    <t>2011m. Lietuvos Taurės II etapas. UAB"Nemuno žirgynas"</t>
  </si>
  <si>
    <t>2011m. 06-18</t>
  </si>
  <si>
    <t>Ovidija Lileikyte</t>
  </si>
  <si>
    <t>Kotryna Kamejavaite</t>
  </si>
  <si>
    <t>Nikas Dirskus</t>
  </si>
  <si>
    <t>Lina Krutkevičiūtė</t>
  </si>
  <si>
    <t>Mantas Plascinskas</t>
  </si>
  <si>
    <t>2011m Vilniaus raj.pirmenybės. s/k "Civinskų žirgai"</t>
  </si>
  <si>
    <t>2011m 25-26</t>
  </si>
  <si>
    <t>12A</t>
  </si>
  <si>
    <t>12B</t>
  </si>
  <si>
    <t>2010m Lietuvos konkūrų čempionatas.(lieka 50%)</t>
  </si>
  <si>
    <t>2011m. Lietuvos konkūrų čempionatas. Dargužiai, Klaipėdos raj.</t>
  </si>
  <si>
    <t>2011m 07 01-03</t>
  </si>
  <si>
    <t>2011m. Lietuvos konkūrų čempionatas. Dargužiai, Klaipėdos raj.(FINALAS)</t>
  </si>
  <si>
    <t>Žagarės vyšnių festivalis</t>
  </si>
  <si>
    <t>Marija Veršulytė</t>
  </si>
  <si>
    <t>Tomas Jotautis</t>
  </si>
  <si>
    <t xml:space="preserve"> Laura Kazokaitytė (1994)</t>
  </si>
  <si>
    <t>Kamilė Beržonskytė1996</t>
  </si>
  <si>
    <t>2011m 07 15-17</t>
  </si>
  <si>
    <t>2011m. Lietuvos Taurės III etapas. UAB"Vilniaus žirgynas"</t>
  </si>
  <si>
    <t>2011m 07-29</t>
  </si>
  <si>
    <t>2011m. Lietuvos Taurės Finalas. s/k "Jusaičių žirgai"</t>
  </si>
  <si>
    <t>2011m 08-03</t>
  </si>
  <si>
    <t>2011m. "Edmundo Klimovo Taurė", Priekulė, Klaipėdos raj.</t>
  </si>
  <si>
    <t>2011m 09-03/04</t>
  </si>
  <si>
    <t>Aiste Ruškytė</t>
  </si>
  <si>
    <t>Laura Vytenyte</t>
  </si>
  <si>
    <t>Eglė Morenaitė</t>
  </si>
  <si>
    <t>Akvilė Baniulutė 1995</t>
  </si>
  <si>
    <t>Lukas Maciulevičius</t>
  </si>
  <si>
    <t>Karolina Černiauskaitė</t>
  </si>
  <si>
    <t>CSI1* Baltic Riders Tour, Incukalnis, LV</t>
  </si>
  <si>
    <t>2011m 08 11-14d</t>
  </si>
  <si>
    <t>CSI2* Baltic Riders Tour, Vazgaikiemis, Prienu r.</t>
  </si>
  <si>
    <t>2011m 08 26-28d</t>
  </si>
  <si>
    <t>CSI2*-W nacionalinis konkūras</t>
  </si>
  <si>
    <t>2011m 08 19-21d</t>
  </si>
  <si>
    <t xml:space="preserve">Lietuvos jaunių konkūrų reitingų lentelė 2012 m. </t>
  </si>
  <si>
    <t>Tarptautinių varžybų pavadinimas, vykdymo vieta. Data.</t>
  </si>
  <si>
    <t>Erika Ramoškaitė</t>
  </si>
  <si>
    <t>Asta Žukauskaitė</t>
  </si>
  <si>
    <t>Lietuvos Taurė I etapas. Riešė, Vilniaus raj.</t>
  </si>
  <si>
    <t>2012-02-16d.</t>
  </si>
  <si>
    <t>Lietuvos Taurė II etapas. Belmontas, Vilnius</t>
  </si>
  <si>
    <t>2012-03-03d.</t>
  </si>
  <si>
    <t>Monika Valuntaitė</t>
  </si>
  <si>
    <t>Lietuvos Taurė III etapas. s/k"Miražas", Šiauliai</t>
  </si>
  <si>
    <t>2012-03-10d.</t>
  </si>
  <si>
    <t>Lietuvos Taurė IV etapas.s/k "Miražas", Šiauliai</t>
  </si>
  <si>
    <t>2012-03-31d.</t>
  </si>
  <si>
    <t>Lietuvos Taurė V etapas.s/k "Audruvis", Joniškio raj.</t>
  </si>
  <si>
    <t>2012-04-17d.</t>
  </si>
  <si>
    <t xml:space="preserve">Rugilė Dauliūtė </t>
  </si>
  <si>
    <t>Laura Didus</t>
  </si>
  <si>
    <t xml:space="preserve">Beatričė Selenytė </t>
  </si>
  <si>
    <t>Lietuvos Taurė VI etapas.UAB "Nemuno žirgynas"</t>
  </si>
  <si>
    <t>2012-04-21d.</t>
  </si>
  <si>
    <t>Lietuvos Taurė VII etapas.s/k "Audruvis"</t>
  </si>
  <si>
    <t>2012-04-28d.</t>
  </si>
  <si>
    <t>Greta Piekutė (1994)</t>
  </si>
  <si>
    <t>Gabija Gelažiūtė(1994)</t>
  </si>
  <si>
    <t>Deividas Gailius (1996)</t>
  </si>
  <si>
    <t>Kamilė Beržonskytė (1996)</t>
  </si>
  <si>
    <t>Laura Kazokaitytė (1994)</t>
  </si>
  <si>
    <t>Aistė Nefedjevaitė (1996)</t>
  </si>
  <si>
    <t>Akvilė Baniulutė (1995)</t>
  </si>
  <si>
    <t>Gabriele Plekavičiūtė (1995)</t>
  </si>
  <si>
    <t>Benas Jokubaitis (1995)</t>
  </si>
  <si>
    <t>Deividas Ūsas (1996)</t>
  </si>
  <si>
    <t>Goda Kujalytė (1994)</t>
  </si>
  <si>
    <t>Gerda Varnagirytė (1994)</t>
  </si>
  <si>
    <t>Dovilė Matulytė (1996)</t>
  </si>
  <si>
    <t>Gerda Ramanauskaite (1994)</t>
  </si>
  <si>
    <t>Rūta Morkūnaitė (1994)</t>
  </si>
  <si>
    <t>Agna Valatkaitė (1996)</t>
  </si>
  <si>
    <t>2012m Lietuvos Taurės finalinės varžybos. Vazgaikiemis, Prienų raj.</t>
  </si>
  <si>
    <t>2012-05-12d.</t>
  </si>
  <si>
    <t>Indrė Kalvaitytė (1995)</t>
  </si>
  <si>
    <t>Akvilė Drukteinytė</t>
  </si>
  <si>
    <t>Mantas Plaščinskas</t>
  </si>
  <si>
    <t>Rimante Lasevičiūtė</t>
  </si>
  <si>
    <t>2012m. "Vaikų šventė", Vazgaikiemis, Prienų raj.</t>
  </si>
  <si>
    <t>2012-05-26/27d.</t>
  </si>
  <si>
    <t>2012 m. Vilniaus raj. pirmenybės, s/k "Civinskų žirgai", Raudondvaris</t>
  </si>
  <si>
    <t>2012-06-17d.</t>
  </si>
  <si>
    <t>2012 m. Atviras Lietuvos konkūrų čempionatas, Dargužiai</t>
  </si>
  <si>
    <t>2012-07-06/08d.</t>
  </si>
  <si>
    <t>2012 m. Atviras Lietuvos konkūrų čempionatas (Čempionato Įskaita), Dargužiai</t>
  </si>
  <si>
    <t>4A</t>
  </si>
  <si>
    <t>Gintė Vėžauskaitė</t>
  </si>
  <si>
    <t>2012-09-22d.</t>
  </si>
  <si>
    <t>Paulina Makauskaitė</t>
  </si>
  <si>
    <t>6A</t>
  </si>
  <si>
    <t>6B</t>
  </si>
  <si>
    <t>2012-2013 m. Atviras Lietuvos Uždarų patalpų Žiemos konkūrų čempionatas, I etapas, S/k. "Audruvis", Joniškio raj.</t>
  </si>
  <si>
    <t>2012-2013 m. Atviras Lietuvos Uždarų patalpų Žiemos konkūrų čempionatas, II etapas, Belmontas, Vilnius</t>
  </si>
  <si>
    <t>2012-10-27d</t>
  </si>
  <si>
    <t>2012-2013 m. Atviras Lietuvos Uždarų patalpų Žiemos konkūrų čempionatas, III etapas S/K "Miražas", Šiaulių raj.</t>
  </si>
  <si>
    <t>Lietuvos Jojamųjų žirgų veislės konkūrų Taurė varžybos-bandymai S/k „Miražas“, Šiaulių raj.</t>
  </si>
  <si>
    <t>2012-10-20/21d.</t>
  </si>
  <si>
    <t>2012-11-03d.</t>
  </si>
  <si>
    <t>Kristupas Petraitis (1995)</t>
  </si>
  <si>
    <t>2012-10-04/07d.</t>
  </si>
  <si>
    <t>CSIOP/ CSIOCh/ CSIOJ/ CSOY/ CSIU25 Lamprechtshausen AUT</t>
  </si>
  <si>
    <t>2012-05-24/28d.</t>
  </si>
  <si>
    <t>2012-07-27/29d.</t>
  </si>
  <si>
    <t>2012-08-09/12d.</t>
  </si>
  <si>
    <t>2012-08-17/19d.</t>
  </si>
  <si>
    <t>CSI2** W Vazgaikiemis LTU</t>
  </si>
  <si>
    <t>CSIO3*** Vazgaikiemis LTU</t>
  </si>
  <si>
    <t xml:space="preserve">CSIO2**/CSIYH1*/CSIJ-B Ruila EST </t>
  </si>
  <si>
    <t>CSI2** W Tallinn International Horseshow 2012 EST</t>
  </si>
  <si>
    <t>CSI2** W Moscow, Otrada RUS</t>
  </si>
  <si>
    <t>2012-06-14/17d.</t>
  </si>
  <si>
    <t>CSIO3*** (CSIJ-A Grand Prix) Vazgaikiemis LTU</t>
  </si>
  <si>
    <t>D1</t>
  </si>
  <si>
    <t>2011m. Lietuvos Taurės įskaitos taškai (po metų sumažėja 50%)</t>
  </si>
  <si>
    <t>2011m.</t>
  </si>
  <si>
    <t>2011m. Atviro Lietuvos Uždarų patalpų Žiemos konkūrų čempionato įskaitos taškai (po metų sumažėja 50%)</t>
  </si>
  <si>
    <t>2011 m.</t>
  </si>
  <si>
    <t>Europos vaikų, jaunių, jaunimo čempionatas Ebreichsdorf AUT</t>
  </si>
  <si>
    <t>2012-08-13/19d.</t>
  </si>
  <si>
    <t>Karolina Kološevska</t>
  </si>
  <si>
    <t>2012-2013 m. Atviras Lietuvos Uždarų patalpų Žiemos konkūrų čempionatas, IV etapas, UAB "Lietuvos Žirgynas", Riešė</t>
  </si>
  <si>
    <t>2013-02-16d.</t>
  </si>
  <si>
    <t>Buvus vieta</t>
  </si>
  <si>
    <t>2012-2013 m. Atviras Lietuvos Uždarų patalpų Žiemos konkūrų čempionatas, V etapas, Belmontas, Vilnius</t>
  </si>
  <si>
    <t>2013-03-09d.</t>
  </si>
  <si>
    <t>2012-2013 m. Atviras Lietuvos Uždarų patalpų Žiemos konkūrų čempionatas, VI etapas, S.k. "Audruvis", Joniškio r.</t>
  </si>
  <si>
    <t>2013-03-23d.</t>
  </si>
  <si>
    <t>2012-2013 m. Atviras Lietuvos Uždarų patalpų Žiemos konkūrų čempionatas, VII etapas, S.k. "Miražas", Šiaulių r.</t>
  </si>
  <si>
    <t>2013-03-30d.</t>
  </si>
  <si>
    <t>2012-2013 m. Atviras Lietuvos Uždarų patalpų Žiemos konkūrų čempionatas, VIII etapas, UAB "Lietuvos žirgynas" filialas "Nemuno žirgynas", Šilgaliai, Pagėgių sav.</t>
  </si>
  <si>
    <t>2013-04-06d.</t>
  </si>
  <si>
    <t>2012-2013 m. Atviras Lietuvos Uždarų patalpų Žiemos konkūrų čempionato, Finalas, S/K "Audruvis, Joniškio raj.</t>
  </si>
  <si>
    <t>2013-03-13/14d.</t>
  </si>
  <si>
    <t>2012-2013 m. Atviras Lietuvos Uždarų patalpų Žiemos konkūrų čempionato galutinė įskaita</t>
  </si>
  <si>
    <t>2012-2013m.</t>
  </si>
  <si>
    <t>Marija Vaičiulionytė</t>
  </si>
  <si>
    <t>Gimimo metai</t>
  </si>
  <si>
    <t>Kamilė Beržonskytė</t>
  </si>
  <si>
    <t>Aistė Nefedjevaitė</t>
  </si>
  <si>
    <t>Deividas Ūsas</t>
  </si>
  <si>
    <t>Jonas Bacevičius</t>
  </si>
  <si>
    <t>LA "Sportas visiems" Taurė, Žačių k., Šiaulių r.</t>
  </si>
  <si>
    <t>2013-05-12d.</t>
  </si>
  <si>
    <t xml:space="preserve">2013 m. Jaunų raitelių šventė, Vazgaikiemis, Prienų r. </t>
  </si>
  <si>
    <t>Aistė Beržonskytė</t>
  </si>
  <si>
    <t>Justė Pociūnaitė</t>
  </si>
  <si>
    <t>"Bėk bėk, žirgeli", Niūronys, Anykįčių r.</t>
  </si>
  <si>
    <t>2013-06-01d.</t>
  </si>
  <si>
    <t>Lietuvos jaunių konkūrų reitingų lentelė 2013 m. (nuo 1995m.)</t>
  </si>
  <si>
    <t>?</t>
  </si>
  <si>
    <t>Lukas Civinskas</t>
  </si>
  <si>
    <t>Brigita Vileikytė</t>
  </si>
  <si>
    <t>Agnė Šližytė</t>
  </si>
  <si>
    <t>Karolina Adaškevičiūtė</t>
  </si>
  <si>
    <t>Laura Kazokaitytė</t>
  </si>
  <si>
    <t>Titas Zavadskas</t>
  </si>
  <si>
    <t>Viltė Kasiulytė</t>
  </si>
  <si>
    <t>Vaida Barkauskaitė</t>
  </si>
  <si>
    <t>2013-05-24/26d.</t>
  </si>
  <si>
    <t>VIETA</t>
  </si>
  <si>
    <t>Per mėnesį tšk.</t>
  </si>
  <si>
    <t>SUMA</t>
  </si>
  <si>
    <t>11A</t>
  </si>
  <si>
    <t>Atviras Lietuvos konkūrų čempionatas. VMG Taurė. Dargužių k. Klaipėdos r.</t>
  </si>
  <si>
    <t>11B</t>
  </si>
  <si>
    <t>Atviras Lietuvos konkūrų čempionatas. VMG Taurė. (galutinė įskaita). Dargužių k. Klaipėdos r.</t>
  </si>
  <si>
    <t>2013-07-12/14d.</t>
  </si>
  <si>
    <t>Laura Vytenytė</t>
  </si>
  <si>
    <t>Rūta Šeduikytė</t>
  </si>
  <si>
    <t>2012 m. Europos vaikų, jaunių, jaunimo čempionatas Ebreichsdorf AUT (dalyvavimas)</t>
  </si>
  <si>
    <t>2013m. Europos vaikų, jaunių, jaunimo čempionatas. Vejer de la Frontera,ESP (dalyvavimas)</t>
  </si>
  <si>
    <t>2013-07-16/21d.</t>
  </si>
  <si>
    <t>2012 m. Atviras Lietuvos konkūrų čempionatas (Čempionato galutinė Įskaita), Dargužiai</t>
  </si>
  <si>
    <t>Lietuvos taurė, Jusaičių k., Bubių sen., Šiaulių r.</t>
  </si>
  <si>
    <t>2013-08-17d.</t>
  </si>
  <si>
    <t xml:space="preserve">Nemuno žirgyno taurė, Pagėgių sav. </t>
  </si>
  <si>
    <t>2013-08-24d.</t>
  </si>
  <si>
    <t>2013-08-31d.</t>
  </si>
  <si>
    <t>"Dvaro eiklieji", Jubarkas</t>
  </si>
  <si>
    <t>Vygantas Rudaitis</t>
  </si>
  <si>
    <t>2013-11-16d.</t>
  </si>
  <si>
    <t>Monika Paulauskaitė</t>
  </si>
  <si>
    <t>-</t>
  </si>
  <si>
    <t>Lietuvos konkūrų žiemos čempionatas 2014 m. II etapas, Žačių km., Šiaulių r.</t>
  </si>
  <si>
    <t>Lietuvos konkūrų žiemos čempionatas 2014 m. I etapas, Žagarė, Joniškio r.</t>
  </si>
  <si>
    <t>Lietuvos konkūrų žiemos čempionatas 2014 m. III etapas, Joniškio r.</t>
  </si>
  <si>
    <t>2013-11-23d.</t>
  </si>
  <si>
    <t>2013-12-07d.</t>
  </si>
  <si>
    <t>2013-12-14d.</t>
  </si>
  <si>
    <t>Žygimantė Aušraitė</t>
  </si>
  <si>
    <t>Lietuvos konkūrų žiemos čempionatas 2014 m. IV etapas, Žačių km., Šiaulių r.</t>
  </si>
  <si>
    <t>Lietuvos jaunių konkūrų reitingų lentelė 2014 m. (nuo 1996m.)</t>
  </si>
  <si>
    <t>Lietuvos konkūrų žiemos čmpionatas 2014 m. V etapas, Riešė, Vilniaus r.</t>
  </si>
  <si>
    <t>Lietuvos konkūrų žiemos čempionatas 2014 m. VI etapas, Triobiškiai, Marijampolė</t>
  </si>
  <si>
    <t>2014-02-16d.</t>
  </si>
  <si>
    <t>2014-02-22d.</t>
  </si>
  <si>
    <t>Rimantė Lasevičiūtė</t>
  </si>
  <si>
    <t>Domantas Bagarauskas</t>
  </si>
  <si>
    <t>2014-03-08d.</t>
  </si>
  <si>
    <t>2014-03-15d.</t>
  </si>
  <si>
    <t>2014-03-22d.</t>
  </si>
  <si>
    <t>2014-03-29d.</t>
  </si>
  <si>
    <t>Lietuvos konkūrų žiemos čempionatas, VII etapas, Riešė, Vilniaus r.</t>
  </si>
  <si>
    <t>Lietuvos konkūrų žiemos čempionatas, VIII etapas, Marijampolė</t>
  </si>
  <si>
    <t>Lietuvos konkūrų žiemos čempionatas, IX etapas, S.k. "Audruvis". Joniškio r.</t>
  </si>
  <si>
    <t>Lietuvos konkūrų žiemos čempionatas, X etapas, S.k. "Miražas"</t>
  </si>
  <si>
    <t>Lietuvos konkūrų žiemos čempionatas, XI etapas, "Nemuno žirgynas"</t>
  </si>
  <si>
    <t>Lietuvos konkūrų žiemos čempionatas, XII etapas, "Žagarės žirgynas"</t>
  </si>
  <si>
    <t>2014-04-05d.</t>
  </si>
  <si>
    <t>2014-04-12d.</t>
  </si>
  <si>
    <t>Lietuvos konkūrų žiemos čempionatas, FINALAS, "Žagarės žirgynas"</t>
  </si>
  <si>
    <t>2014-05-03/04d.</t>
  </si>
  <si>
    <t>Lietuvos konkūrų žiemos čempionatas, Galutinė įskaita</t>
  </si>
  <si>
    <t>2013-2014m.</t>
  </si>
  <si>
    <t>Jaunųjų raitelių šventė 2014, Vazgaikiemio k., Prienų r.</t>
  </si>
  <si>
    <t>2014-05-17/18d.</t>
  </si>
  <si>
    <t>Džordana Urmanavičiūtė</t>
  </si>
  <si>
    <t>2014-06-07d.</t>
  </si>
  <si>
    <t>Bėk bėk, žirgeli, Niūronys, Anykščiai</t>
  </si>
  <si>
    <t>Otilija Skapaitė</t>
  </si>
  <si>
    <t>Kotryna Kalačiovaitė</t>
  </si>
  <si>
    <t>Kamilė Čečerkaitė</t>
  </si>
  <si>
    <t>Samanta Tarulytė</t>
  </si>
  <si>
    <t>Deimantė Čekanauskaitė</t>
  </si>
  <si>
    <t>Augustė Bauraitė</t>
  </si>
  <si>
    <t>Dominykas Staneika</t>
  </si>
  <si>
    <t>Atviros Vilniaus rajono konkūrų pirmenybės, S.k. "Civinskų žirgai", Vilniaus r.</t>
  </si>
  <si>
    <t>2014-06-28d.</t>
  </si>
  <si>
    <t>Liudvikas Šalna</t>
  </si>
  <si>
    <t>Marijonas Raila</t>
  </si>
  <si>
    <t>Atviras Lietuvos konkūrų čempionatas. VMG Taurė. (galutinė įskaita). Dargužių k. Klaipėdos r. (50%)</t>
  </si>
  <si>
    <t>2014-07-05d.</t>
  </si>
  <si>
    <t>Lietuvos Taurė, Jusaičiai, Bubių sen., Šiaulių raj.</t>
  </si>
  <si>
    <t>Atviras Lietuvos konkūrų čempionatas 2014. VMG Taurė. Dargužių k, Klaipėdos r.</t>
  </si>
  <si>
    <t>2014-07-10/13d.</t>
  </si>
  <si>
    <t>Atviras Lietuvos konkūrų čempionatas 2014. VMG Taurė. (Galutinė įskaita). Dargužių k, Klaipėdos r.</t>
  </si>
  <si>
    <t>15A</t>
  </si>
  <si>
    <t>15B</t>
  </si>
  <si>
    <t>Baltic Jumping League Žagarė</t>
  </si>
  <si>
    <t>2014-07-18/20d.</t>
  </si>
  <si>
    <t>2014-08-30d.</t>
  </si>
  <si>
    <t>"Nemuno žirgyno taurė", Šilgaliai, Pagėgių sen.</t>
  </si>
  <si>
    <t>2014-08-15/17d.</t>
  </si>
  <si>
    <t>CSI2*-W/ CSIJ-A/ CSIY-A/ CSIAm-A/ CSIYH1*, Vazgaikiemis, LTU</t>
  </si>
  <si>
    <t>Baltic Jumping League, Riga, LAT</t>
  </si>
  <si>
    <t>2014-09-6/7d.</t>
  </si>
  <si>
    <t>2014-11-22d.</t>
  </si>
  <si>
    <t>Lietuvos žiemos konkūrų čempionato I etapas, Žagarė</t>
  </si>
  <si>
    <t>Vardas Pavardė</t>
  </si>
  <si>
    <t>raitelio gimimo metai nežinomi</t>
  </si>
  <si>
    <t>RAITELIAI NEBEGALINTYS RINKTI TAŠKŲ ĮSKAITOJE DĖL AMŽIAUS APRIBOJIMŲ</t>
  </si>
  <si>
    <t>2015-02-14d.</t>
  </si>
  <si>
    <t>Lietuvos žiemos konkūrų čempionato III etapas, Riešė</t>
  </si>
  <si>
    <t>Gintarė Tamulionytė</t>
  </si>
  <si>
    <t>Lietuvos žiemos konkūrų čempionato IV etapas, Riešė</t>
  </si>
  <si>
    <t>2015-03-14d.</t>
  </si>
  <si>
    <t>Elena Railaitė</t>
  </si>
  <si>
    <t>Joana Damauskaitė</t>
  </si>
  <si>
    <t>Lietuvos žiemos konkūrų čempionato VI etapas, "Nemuno žirgynas"</t>
  </si>
  <si>
    <t>2015-04-04d.</t>
  </si>
  <si>
    <t>2015-04-11/12d.</t>
  </si>
  <si>
    <t>2015 m. Lietuvos žiemos konkūrų čempionatas. Galutinė įskaita</t>
  </si>
  <si>
    <t>Lietuvos konkūrų žiemos čempionatas, Galutinė įskaita (50%)</t>
  </si>
  <si>
    <t>2015-06-13/14d.</t>
  </si>
  <si>
    <t>Vilniaus rajono jojimo konkūrų pirmenybės, S.k. "Civinskų žirgai", Vilniaus r.</t>
  </si>
  <si>
    <t>Greta Šukytė</t>
  </si>
  <si>
    <t>Guoda Šalkauskaitė</t>
  </si>
  <si>
    <t>Katrina Novikovaitė</t>
  </si>
  <si>
    <t>2015-06-20/21d.</t>
  </si>
  <si>
    <t>Žagarės konkūrų taurė ir 2015 m. Lietuvos sporto vilčių žaidynės, Žagarė</t>
  </si>
  <si>
    <t>Patricija Juozaitytė</t>
  </si>
  <si>
    <t>Mingailė Bulotaitė</t>
  </si>
  <si>
    <t>Aistė Urbonavičiūtė</t>
  </si>
  <si>
    <t>Evita Vismerytė</t>
  </si>
  <si>
    <t>Paulina Grigaitė</t>
  </si>
  <si>
    <t>Gabrielė Miliūtė</t>
  </si>
  <si>
    <t>Rita Naudžiūtė</t>
  </si>
  <si>
    <t>Aleta Joniškytė</t>
  </si>
  <si>
    <t>Aurėja Berkelytė</t>
  </si>
  <si>
    <t>Elminta Gelažnikaitė</t>
  </si>
  <si>
    <t xml:space="preserve"> </t>
  </si>
  <si>
    <t>2015-06-26/28d.</t>
  </si>
  <si>
    <t>Atviras Lietuvos konkūrų čempionatas ir VMG taurė 2015, Dargužiai,Klaipėdos r.</t>
  </si>
  <si>
    <t>2014 m.</t>
  </si>
  <si>
    <t>2015 m.</t>
  </si>
  <si>
    <t>Atviras Lietuvos konkūrų čempionatas 2014. VMG Taurė. (Galutinė įskaita 50%). Dargužių k, Klaipėdos r.</t>
  </si>
  <si>
    <t>8B</t>
  </si>
  <si>
    <t>8A</t>
  </si>
  <si>
    <t>Atviras Lietuvos konkūrų čempionatas ir VMG taurė 2015. (Galutinė įskaita). Dargužiai,Klaipėdos r.</t>
  </si>
  <si>
    <t>Justinas Stanys</t>
  </si>
  <si>
    <t>Kreola Bilinskaitė</t>
  </si>
  <si>
    <t>2015-07-10/12d.</t>
  </si>
  <si>
    <t>Baltic Jumping League, Žagarė, LTU</t>
  </si>
  <si>
    <t>Emilija Rogačiovaitė</t>
  </si>
  <si>
    <t>"Lietuvos taurė", Jusaičiai, Šiaulių r.</t>
  </si>
  <si>
    <t>2015-08-08d.</t>
  </si>
  <si>
    <t>2015-08-12/16d.</t>
  </si>
  <si>
    <t>CH-EU-J Europos jaunių čempionatas, AUT (dalyvavimas)</t>
  </si>
  <si>
    <t>Lietuvos jaunių konkūrų reitingų lentelė 2015 m. (nuo 1997 m.)</t>
  </si>
  <si>
    <t>Lietuvos žiemos konkūrų čempionato I etapas, Riešė, Vilniaus r.</t>
  </si>
  <si>
    <t>Dovilė Jakubauskaitė</t>
  </si>
  <si>
    <t>Rytė Rečiūnaitė</t>
  </si>
  <si>
    <t>Agnė Žaliauskaitė</t>
  </si>
  <si>
    <t>Monika Stankevičiūtė</t>
  </si>
  <si>
    <t>Lietuvos žiemos konkūrų čempionato II etapas, Riešė, Vilniaus r.</t>
  </si>
  <si>
    <t>Justina Rečiūnaitė</t>
  </si>
  <si>
    <t>Emilija Jončaitė</t>
  </si>
  <si>
    <t>Dominyka Grauželytė</t>
  </si>
  <si>
    <t>Lietuvos žiemos konkūrų čempionato III etapas, S.k. "Miražas", Šiaulių r.</t>
  </si>
  <si>
    <t>Dovilė Eidukaitytė</t>
  </si>
  <si>
    <t>Lietuvos žiemos konkūrų čempionato IV etapas, Žagarė</t>
  </si>
  <si>
    <t>2016 04 02</t>
  </si>
  <si>
    <t>2016 02 13</t>
  </si>
  <si>
    <t>2016 03 19</t>
  </si>
  <si>
    <t>2016 03 26</t>
  </si>
  <si>
    <t>2015 08 12-26</t>
  </si>
  <si>
    <t>Rugilė Petravičiūtė</t>
  </si>
  <si>
    <t>Lietuvos žiemos konkūrų čempionato finalas, Žagarė</t>
  </si>
  <si>
    <t>2016 04 23-24</t>
  </si>
  <si>
    <t>Baltic Jumping League, Žagarė</t>
  </si>
  <si>
    <t>2016 05 21-22</t>
  </si>
  <si>
    <t>A1</t>
  </si>
  <si>
    <t>2016 07 20-24</t>
  </si>
  <si>
    <t>CSI3*/CSI1*/CSIJ-A/CSICH, Jakubowice, POL</t>
  </si>
  <si>
    <t>Lietuvos taurė, Jusaičiai, Šiaulių r.</t>
  </si>
  <si>
    <t>2016 08 13</t>
  </si>
  <si>
    <t>Tadeušas Tretiakas</t>
  </si>
  <si>
    <t>Vieta</t>
  </si>
  <si>
    <t>Lietuvos žiemos konkūrų čempionato V etapas, Nemuno žirgynas</t>
  </si>
  <si>
    <t>2016 04 09</t>
  </si>
  <si>
    <t>Nr.</t>
  </si>
  <si>
    <t>Tarptautinių varžybų pavadinimas, vykdymo vieta</t>
  </si>
  <si>
    <t>Atviras Lietuvos konkūrų čempionatas mėgėjams, jojant poni klasės žirgais, jaunučiams, jauniams, Raudondvaris, Vilniaus r.</t>
  </si>
  <si>
    <t>2016 08 27-28</t>
  </si>
  <si>
    <t xml:space="preserve">Monika Paulauskaitė </t>
  </si>
  <si>
    <t xml:space="preserve">Sofija Salatkaitė </t>
  </si>
  <si>
    <t xml:space="preserve">Eiminta Gelažnikaitė </t>
  </si>
  <si>
    <t xml:space="preserve">Paulina Grigaitė </t>
  </si>
  <si>
    <t>Lietuvos jaunių konkūrų reitingų lentelė 2016 m. (nuo 1998 m.)</t>
  </si>
  <si>
    <t>2017 02 16</t>
  </si>
  <si>
    <t>Lietuvos jaunių (2003-1999) konkūrų reitingų lentelė 2017 m.</t>
  </si>
  <si>
    <t>Austėja Žilinskaitė</t>
  </si>
  <si>
    <t>Linas Uogela</t>
  </si>
  <si>
    <t>2017 03 11</t>
  </si>
  <si>
    <t>Sofija Salatkaitė</t>
  </si>
  <si>
    <t>2017 04 01</t>
  </si>
  <si>
    <t>2017 04 22-23</t>
  </si>
  <si>
    <t>2017 05 13</t>
  </si>
  <si>
    <t>Ema Goštautaitė</t>
  </si>
  <si>
    <t>Vytenis Ūsas</t>
  </si>
  <si>
    <t>Jovilė Petrauskaitė</t>
  </si>
  <si>
    <t>Gerda Svirkaitė</t>
  </si>
  <si>
    <t>Emilija Masialskaitė</t>
  </si>
  <si>
    <t xml:space="preserve">Emilija Pažėraitė </t>
  </si>
  <si>
    <t>Gabrielė Baužaitė</t>
  </si>
  <si>
    <t>Lietuvos jaunių vilčių žaidynės, Šiaulių r.</t>
  </si>
  <si>
    <t>CSIJ-A, Olomouc, CZE</t>
  </si>
  <si>
    <t>2017 06 22-25</t>
  </si>
  <si>
    <t>A2</t>
  </si>
  <si>
    <t>CSIJ-A, Jakubowice, POL</t>
  </si>
  <si>
    <t>2017 07 12-16</t>
  </si>
  <si>
    <t>A3</t>
  </si>
  <si>
    <t>2017 07 19-23</t>
  </si>
  <si>
    <t>Atviras Lietuvos konkūrų čempionatas, Joniškis</t>
  </si>
  <si>
    <t>2017 08 04-06</t>
  </si>
  <si>
    <t>Ignas Makarauskas</t>
  </si>
  <si>
    <t>Amelija Stonkutė</t>
  </si>
  <si>
    <t>2017 09 16-17</t>
  </si>
  <si>
    <t>A4</t>
  </si>
  <si>
    <t>2017 08 09-12</t>
  </si>
  <si>
    <t>CH-EU-J Samorin, AUT</t>
  </si>
</sst>
</file>

<file path=xl/styles.xml><?xml version="1.0" encoding="utf-8"?>
<styleSheet xmlns="http://schemas.openxmlformats.org/spreadsheetml/2006/main">
  <numFmts count="2">
    <numFmt numFmtId="44" formatCode="_-* #,##0.00\ &quot;Lt&quot;_-;\-* #,##0.00\ &quot;Lt&quot;_-;_-* &quot;-&quot;??\ &quot;Lt&quot;_-;_-@_-"/>
    <numFmt numFmtId="164" formatCode="0.0"/>
  </numFmts>
  <fonts count="57">
    <font>
      <sz val="10"/>
      <name val="Arial"/>
    </font>
    <font>
      <sz val="10"/>
      <name val="Arial"/>
      <family val="2"/>
      <charset val="186"/>
    </font>
    <font>
      <b/>
      <sz val="18"/>
      <name val="Arial"/>
      <family val="2"/>
      <charset val="186"/>
    </font>
    <font>
      <sz val="8"/>
      <name val="Arial"/>
      <family val="2"/>
      <charset val="186"/>
    </font>
    <font>
      <sz val="9"/>
      <color indexed="59"/>
      <name val="Arial"/>
      <family val="2"/>
      <charset val="186"/>
    </font>
    <font>
      <sz val="9"/>
      <name val="Tahoma"/>
      <family val="2"/>
      <charset val="186"/>
    </font>
    <font>
      <sz val="8"/>
      <name val="Tahoma"/>
      <family val="2"/>
      <charset val="186"/>
    </font>
    <font>
      <b/>
      <sz val="8"/>
      <name val="Tahoma"/>
      <family val="2"/>
      <charset val="186"/>
    </font>
    <font>
      <sz val="10"/>
      <name val="Tahoma"/>
      <family val="2"/>
      <charset val="186"/>
    </font>
    <font>
      <b/>
      <sz val="8"/>
      <name val="Arial"/>
      <family val="2"/>
      <charset val="186"/>
    </font>
    <font>
      <b/>
      <sz val="8"/>
      <name val="Arial"/>
      <family val="2"/>
      <charset val="186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b/>
      <sz val="8"/>
      <name val="Tahoma"/>
      <family val="2"/>
    </font>
    <font>
      <b/>
      <sz val="8"/>
      <color indexed="12"/>
      <name val="Tahoma"/>
      <family val="2"/>
      <charset val="186"/>
    </font>
    <font>
      <b/>
      <sz val="8"/>
      <color indexed="12"/>
      <name val="Arial"/>
      <family val="2"/>
      <charset val="186"/>
    </font>
    <font>
      <sz val="10"/>
      <color indexed="12"/>
      <name val="Tahoma"/>
      <family val="2"/>
      <charset val="186"/>
    </font>
    <font>
      <sz val="8"/>
      <color indexed="12"/>
      <name val="Tahoma"/>
      <family val="2"/>
      <charset val="186"/>
    </font>
    <font>
      <b/>
      <sz val="10"/>
      <color indexed="12"/>
      <name val="Tahoma"/>
      <family val="2"/>
      <charset val="186"/>
    </font>
    <font>
      <sz val="8"/>
      <color indexed="12"/>
      <name val="Tahoma"/>
      <family val="2"/>
      <charset val="204"/>
    </font>
    <font>
      <sz val="10"/>
      <color indexed="12"/>
      <name val="Arial"/>
      <family val="2"/>
      <charset val="186"/>
    </font>
    <font>
      <b/>
      <sz val="8"/>
      <color indexed="12"/>
      <name val="Arial"/>
      <family val="2"/>
      <charset val="186"/>
    </font>
    <font>
      <sz val="8"/>
      <color indexed="12"/>
      <name val="Arial"/>
      <family val="2"/>
      <charset val="186"/>
    </font>
    <font>
      <sz val="6"/>
      <name val="Tahoma"/>
      <family val="2"/>
      <charset val="186"/>
    </font>
    <font>
      <sz val="12"/>
      <name val="Arial"/>
      <family val="2"/>
      <charset val="186"/>
    </font>
    <font>
      <sz val="10"/>
      <name val="Arial"/>
      <family val="2"/>
      <charset val="186"/>
    </font>
    <font>
      <b/>
      <sz val="8"/>
      <color indexed="12"/>
      <name val="Tahoma"/>
      <family val="2"/>
      <charset val="204"/>
    </font>
    <font>
      <b/>
      <sz val="10"/>
      <color indexed="12"/>
      <name val="Arial"/>
      <family val="2"/>
      <charset val="186"/>
    </font>
    <font>
      <b/>
      <sz val="10"/>
      <name val="Arial"/>
      <family val="2"/>
      <charset val="186"/>
    </font>
    <font>
      <b/>
      <sz val="10"/>
      <color indexed="12"/>
      <name val="Arial"/>
      <family val="2"/>
      <charset val="186"/>
    </font>
    <font>
      <b/>
      <sz val="6"/>
      <color indexed="12"/>
      <name val="Tahoma"/>
      <family val="2"/>
      <charset val="186"/>
    </font>
    <font>
      <b/>
      <sz val="8"/>
      <color indexed="12"/>
      <name val="Tahoma"/>
      <family val="2"/>
    </font>
    <font>
      <sz val="8"/>
      <name val="Arial"/>
      <family val="2"/>
      <charset val="186"/>
    </font>
    <font>
      <sz val="10"/>
      <name val="Arial"/>
      <family val="2"/>
      <charset val="186"/>
    </font>
    <font>
      <b/>
      <sz val="8"/>
      <color indexed="62"/>
      <name val="Tahoma"/>
      <family val="2"/>
      <charset val="186"/>
    </font>
    <font>
      <b/>
      <sz val="10"/>
      <name val="Arial"/>
      <family val="2"/>
      <charset val="186"/>
    </font>
    <font>
      <b/>
      <sz val="8"/>
      <color rgb="FF0000CC"/>
      <name val="Tahoma"/>
      <family val="2"/>
      <charset val="186"/>
    </font>
    <font>
      <sz val="10"/>
      <color rgb="FF0000CC"/>
      <name val="Arial"/>
      <family val="2"/>
      <charset val="186"/>
    </font>
    <font>
      <sz val="8"/>
      <color rgb="FF0000CC"/>
      <name val="Tahoma"/>
      <family val="2"/>
      <charset val="186"/>
    </font>
    <font>
      <b/>
      <sz val="8"/>
      <color rgb="FF006600"/>
      <name val="Tahoma"/>
      <family val="2"/>
      <charset val="186"/>
    </font>
    <font>
      <b/>
      <sz val="8"/>
      <color theme="6" tint="-0.499984740745262"/>
      <name val="Tahoma"/>
      <family val="2"/>
      <charset val="186"/>
    </font>
    <font>
      <sz val="8"/>
      <color rgb="FFFF0000"/>
      <name val="Tahoma"/>
      <family val="2"/>
      <charset val="186"/>
    </font>
    <font>
      <b/>
      <sz val="8"/>
      <color rgb="FFFF0000"/>
      <name val="Tahoma"/>
      <family val="2"/>
      <charset val="186"/>
    </font>
    <font>
      <b/>
      <sz val="11"/>
      <name val="Tahoma"/>
      <family val="2"/>
      <charset val="186"/>
    </font>
    <font>
      <b/>
      <sz val="8"/>
      <color indexed="59"/>
      <name val="Tahoma"/>
      <family val="2"/>
      <charset val="186"/>
    </font>
    <font>
      <sz val="10"/>
      <color rgb="FFFF0000"/>
      <name val="Arial"/>
      <family val="2"/>
      <charset val="186"/>
    </font>
    <font>
      <b/>
      <sz val="8"/>
      <color theme="5" tint="-0.249977111117893"/>
      <name val="Tahoma"/>
      <family val="2"/>
      <charset val="186"/>
    </font>
    <font>
      <b/>
      <sz val="8"/>
      <color theme="4" tint="-0.249977111117893"/>
      <name val="Tahoma"/>
      <family val="2"/>
      <charset val="186"/>
    </font>
    <font>
      <b/>
      <sz val="8"/>
      <color theme="3"/>
      <name val="Tahoma"/>
      <family val="2"/>
      <charset val="186"/>
    </font>
    <font>
      <b/>
      <sz val="8"/>
      <color theme="4" tint="-0.499984740745262"/>
      <name val="Tahoma"/>
      <family val="2"/>
      <charset val="186"/>
    </font>
    <font>
      <b/>
      <sz val="9"/>
      <color theme="5" tint="-0.249977111117893"/>
      <name val="Tahoma"/>
      <family val="2"/>
      <charset val="186"/>
    </font>
    <font>
      <b/>
      <sz val="9"/>
      <color theme="4" tint="-0.249977111117893"/>
      <name val="Tahoma"/>
      <family val="2"/>
      <charset val="186"/>
    </font>
    <font>
      <b/>
      <sz val="9"/>
      <color theme="3"/>
      <name val="Tahoma"/>
      <family val="2"/>
      <charset val="186"/>
    </font>
    <font>
      <b/>
      <sz val="8"/>
      <color rgb="FF00B050"/>
      <name val="Tahoma"/>
      <family val="2"/>
      <charset val="186"/>
    </font>
    <font>
      <b/>
      <sz val="9"/>
      <color rgb="FF00B050"/>
      <name val="Tahoma"/>
      <family val="2"/>
      <charset val="186"/>
    </font>
    <font>
      <b/>
      <sz val="8"/>
      <color theme="7"/>
      <name val="Tahoma"/>
      <family val="2"/>
      <charset val="186"/>
    </font>
    <font>
      <b/>
      <sz val="9"/>
      <color theme="7"/>
      <name val="Tahoma"/>
      <family val="2"/>
      <charset val="186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33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2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2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7" fillId="2" borderId="6" xfId="0" applyFont="1" applyFill="1" applyBorder="1" applyAlignment="1">
      <alignment horizontal="center"/>
    </xf>
    <xf numFmtId="0" fontId="6" fillId="2" borderId="7" xfId="0" applyFont="1" applyFill="1" applyBorder="1"/>
    <xf numFmtId="0" fontId="7" fillId="2" borderId="8" xfId="0" applyFont="1" applyFill="1" applyBorder="1" applyAlignment="1"/>
    <xf numFmtId="0" fontId="7" fillId="2" borderId="9" xfId="0" applyFont="1" applyFill="1" applyBorder="1" applyAlignment="1"/>
    <xf numFmtId="0" fontId="7" fillId="2" borderId="10" xfId="0" applyFont="1" applyFill="1" applyBorder="1" applyAlignment="1"/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6" fillId="0" borderId="14" xfId="0" applyFont="1" applyBorder="1"/>
    <xf numFmtId="0" fontId="7" fillId="0" borderId="15" xfId="0" applyFont="1" applyBorder="1" applyAlignment="1">
      <alignment horizontal="center"/>
    </xf>
    <xf numFmtId="0" fontId="6" fillId="0" borderId="16" xfId="0" applyFont="1" applyBorder="1"/>
    <xf numFmtId="0" fontId="6" fillId="0" borderId="17" xfId="0" applyFont="1" applyBorder="1"/>
    <xf numFmtId="14" fontId="6" fillId="0" borderId="0" xfId="0" applyNumberFormat="1" applyFont="1"/>
    <xf numFmtId="0" fontId="6" fillId="0" borderId="18" xfId="0" applyFont="1" applyBorder="1" applyAlignment="1">
      <alignment horizontal="center"/>
    </xf>
    <xf numFmtId="0" fontId="6" fillId="2" borderId="21" xfId="0" applyFont="1" applyFill="1" applyBorder="1"/>
    <xf numFmtId="0" fontId="7" fillId="0" borderId="4" xfId="0" applyFont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0" fontId="7" fillId="0" borderId="0" xfId="0" applyFont="1" applyBorder="1"/>
    <xf numFmtId="14" fontId="7" fillId="0" borderId="0" xfId="0" applyNumberFormat="1" applyFont="1" applyBorder="1" applyAlignment="1"/>
    <xf numFmtId="0" fontId="7" fillId="0" borderId="0" xfId="0" applyFont="1" applyBorder="1" applyAlignment="1"/>
    <xf numFmtId="0" fontId="0" fillId="0" borderId="1" xfId="0" applyBorder="1"/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0" borderId="14" xfId="0" applyFont="1" applyBorder="1"/>
    <xf numFmtId="0" fontId="8" fillId="0" borderId="1" xfId="0" applyFont="1" applyBorder="1"/>
    <xf numFmtId="0" fontId="9" fillId="0" borderId="1" xfId="0" applyFont="1" applyBorder="1" applyAlignment="1">
      <alignment horizont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7" fillId="0" borderId="11" xfId="0" applyFont="1" applyBorder="1"/>
    <xf numFmtId="0" fontId="11" fillId="0" borderId="1" xfId="0" applyFont="1" applyBorder="1"/>
    <xf numFmtId="0" fontId="11" fillId="0" borderId="1" xfId="0" applyFont="1" applyFill="1" applyBorder="1"/>
    <xf numFmtId="0" fontId="7" fillId="0" borderId="0" xfId="0" applyFont="1" applyFill="1" applyBorder="1"/>
    <xf numFmtId="0" fontId="6" fillId="2" borderId="3" xfId="0" applyFont="1" applyFill="1" applyBorder="1"/>
    <xf numFmtId="0" fontId="7" fillId="0" borderId="30" xfId="0" applyFont="1" applyBorder="1"/>
    <xf numFmtId="14" fontId="7" fillId="0" borderId="30" xfId="0" applyNumberFormat="1" applyFont="1" applyBorder="1" applyAlignment="1"/>
    <xf numFmtId="0" fontId="7" fillId="0" borderId="31" xfId="0" applyFont="1" applyBorder="1"/>
    <xf numFmtId="0" fontId="7" fillId="0" borderId="14" xfId="0" applyFont="1" applyBorder="1" applyAlignment="1"/>
    <xf numFmtId="0" fontId="6" fillId="0" borderId="13" xfId="0" applyFont="1" applyBorder="1"/>
    <xf numFmtId="0" fontId="6" fillId="0" borderId="15" xfId="0" applyFont="1" applyBorder="1"/>
    <xf numFmtId="0" fontId="12" fillId="0" borderId="1" xfId="0" applyFont="1" applyBorder="1" applyAlignment="1">
      <alignment horizontal="center"/>
    </xf>
    <xf numFmtId="0" fontId="0" fillId="0" borderId="1" xfId="0" applyFill="1" applyBorder="1"/>
    <xf numFmtId="0" fontId="12" fillId="0" borderId="1" xfId="0" applyFont="1" applyFill="1" applyBorder="1" applyAlignment="1">
      <alignment horizontal="center"/>
    </xf>
    <xf numFmtId="0" fontId="13" fillId="0" borderId="0" xfId="0" applyFont="1" applyBorder="1"/>
    <xf numFmtId="0" fontId="13" fillId="0" borderId="31" xfId="0" applyFont="1" applyBorder="1"/>
    <xf numFmtId="0" fontId="13" fillId="0" borderId="14" xfId="0" applyFont="1" applyBorder="1"/>
    <xf numFmtId="0" fontId="13" fillId="0" borderId="1" xfId="0" applyFont="1" applyBorder="1" applyAlignment="1">
      <alignment horizontal="center"/>
    </xf>
    <xf numFmtId="0" fontId="6" fillId="0" borderId="32" xfId="0" applyFont="1" applyFill="1" applyBorder="1"/>
    <xf numFmtId="0" fontId="6" fillId="0" borderId="32" xfId="0" applyFont="1" applyBorder="1"/>
    <xf numFmtId="0" fontId="6" fillId="0" borderId="32" xfId="0" applyFont="1" applyFill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2" xfId="0" applyFont="1" applyFill="1" applyBorder="1" applyAlignment="1"/>
    <xf numFmtId="0" fontId="11" fillId="0" borderId="32" xfId="0" applyFont="1" applyFill="1" applyBorder="1"/>
    <xf numFmtId="0" fontId="6" fillId="0" borderId="18" xfId="0" applyFont="1" applyBorder="1"/>
    <xf numFmtId="0" fontId="0" fillId="0" borderId="19" xfId="0" applyBorder="1"/>
    <xf numFmtId="0" fontId="6" fillId="0" borderId="19" xfId="0" applyFont="1" applyBorder="1"/>
    <xf numFmtId="0" fontId="8" fillId="0" borderId="18" xfId="0" applyFont="1" applyBorder="1"/>
    <xf numFmtId="0" fontId="7" fillId="3" borderId="1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left"/>
    </xf>
    <xf numFmtId="0" fontId="0" fillId="0" borderId="19" xfId="0" applyFill="1" applyBorder="1"/>
    <xf numFmtId="0" fontId="11" fillId="0" borderId="18" xfId="0" applyFont="1" applyFill="1" applyBorder="1"/>
    <xf numFmtId="0" fontId="6" fillId="0" borderId="18" xfId="0" applyFont="1" applyFill="1" applyBorder="1" applyAlignment="1">
      <alignment horizontal="left"/>
    </xf>
    <xf numFmtId="0" fontId="8" fillId="0" borderId="33" xfId="0" applyFont="1" applyBorder="1"/>
    <xf numFmtId="0" fontId="8" fillId="0" borderId="5" xfId="0" applyFont="1" applyBorder="1"/>
    <xf numFmtId="0" fontId="7" fillId="0" borderId="5" xfId="0" applyFont="1" applyBorder="1" applyAlignment="1">
      <alignment horizontal="center"/>
    </xf>
    <xf numFmtId="0" fontId="0" fillId="0" borderId="5" xfId="0" applyBorder="1"/>
    <xf numFmtId="0" fontId="0" fillId="0" borderId="20" xfId="0" applyBorder="1"/>
    <xf numFmtId="0" fontId="13" fillId="0" borderId="28" xfId="0" applyFont="1" applyBorder="1" applyAlignment="1">
      <alignment horizontal="center"/>
    </xf>
    <xf numFmtId="0" fontId="0" fillId="0" borderId="26" xfId="0" applyBorder="1"/>
    <xf numFmtId="0" fontId="0" fillId="0" borderId="34" xfId="0" applyBorder="1"/>
    <xf numFmtId="0" fontId="8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18" xfId="0" applyFont="1" applyFill="1" applyBorder="1"/>
    <xf numFmtId="0" fontId="0" fillId="0" borderId="18" xfId="0" applyBorder="1"/>
    <xf numFmtId="0" fontId="10" fillId="0" borderId="5" xfId="0" applyFont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6" fillId="0" borderId="37" xfId="0" applyFont="1" applyBorder="1"/>
    <xf numFmtId="0" fontId="0" fillId="0" borderId="37" xfId="0" applyBorder="1"/>
    <xf numFmtId="0" fontId="13" fillId="0" borderId="37" xfId="0" applyFont="1" applyBorder="1" applyAlignment="1">
      <alignment horizontal="center"/>
    </xf>
    <xf numFmtId="0" fontId="0" fillId="0" borderId="37" xfId="0" applyFill="1" applyBorder="1"/>
    <xf numFmtId="0" fontId="0" fillId="0" borderId="31" xfId="0" applyBorder="1"/>
    <xf numFmtId="0" fontId="6" fillId="0" borderId="35" xfId="0" applyFont="1" applyBorder="1"/>
    <xf numFmtId="0" fontId="6" fillId="0" borderId="12" xfId="0" applyFont="1" applyBorder="1"/>
    <xf numFmtId="0" fontId="11" fillId="0" borderId="12" xfId="0" applyFont="1" applyFill="1" applyBorder="1"/>
    <xf numFmtId="0" fontId="11" fillId="0" borderId="35" xfId="0" applyFont="1" applyFill="1" applyBorder="1"/>
    <xf numFmtId="0" fontId="11" fillId="0" borderId="26" xfId="0" applyFont="1" applyBorder="1"/>
    <xf numFmtId="0" fontId="12" fillId="0" borderId="26" xfId="0" applyFont="1" applyBorder="1" applyAlignment="1">
      <alignment horizontal="center"/>
    </xf>
    <xf numFmtId="0" fontId="6" fillId="0" borderId="34" xfId="0" applyFont="1" applyBorder="1"/>
    <xf numFmtId="0" fontId="6" fillId="0" borderId="31" xfId="0" applyFont="1" applyBorder="1"/>
    <xf numFmtId="0" fontId="14" fillId="0" borderId="0" xfId="0" applyFont="1"/>
    <xf numFmtId="0" fontId="14" fillId="0" borderId="1" xfId="0" applyFont="1" applyBorder="1"/>
    <xf numFmtId="0" fontId="7" fillId="2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3" fillId="0" borderId="1" xfId="0" applyFont="1" applyBorder="1"/>
    <xf numFmtId="0" fontId="22" fillId="0" borderId="1" xfId="0" applyFont="1" applyBorder="1"/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4" fillId="3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4" fillId="0" borderId="1" xfId="0" applyFont="1" applyBorder="1"/>
    <xf numFmtId="164" fontId="23" fillId="0" borderId="1" xfId="0" applyNumberFormat="1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0" xfId="0" applyFont="1" applyBorder="1"/>
    <xf numFmtId="0" fontId="6" fillId="2" borderId="38" xfId="0" applyFont="1" applyFill="1" applyBorder="1"/>
    <xf numFmtId="0" fontId="6" fillId="0" borderId="1" xfId="0" applyFont="1" applyBorder="1" applyAlignment="1">
      <alignment horizontal="left"/>
    </xf>
    <xf numFmtId="0" fontId="25" fillId="0" borderId="1" xfId="0" applyFont="1" applyFill="1" applyBorder="1"/>
    <xf numFmtId="0" fontId="6" fillId="0" borderId="1" xfId="0" applyFont="1" applyFill="1" applyBorder="1" applyAlignment="1"/>
    <xf numFmtId="0" fontId="6" fillId="0" borderId="1" xfId="0" applyFont="1" applyBorder="1" applyAlignment="1"/>
    <xf numFmtId="44" fontId="14" fillId="0" borderId="1" xfId="0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6" fillId="0" borderId="1" xfId="0" applyFont="1" applyBorder="1" applyAlignment="1">
      <alignment horizontal="center"/>
    </xf>
    <xf numFmtId="164" fontId="14" fillId="0" borderId="1" xfId="0" applyNumberFormat="1" applyFont="1" applyBorder="1" applyAlignment="1">
      <alignment horizontal="center"/>
    </xf>
    <xf numFmtId="0" fontId="15" fillId="0" borderId="1" xfId="0" applyFont="1" applyFill="1" applyBorder="1"/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7" fillId="4" borderId="28" xfId="0" applyFont="1" applyFill="1" applyBorder="1"/>
    <xf numFmtId="0" fontId="0" fillId="4" borderId="1" xfId="0" applyFill="1" applyBorder="1"/>
    <xf numFmtId="2" fontId="6" fillId="0" borderId="1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0" fontId="6" fillId="4" borderId="1" xfId="0" applyFont="1" applyFill="1" applyBorder="1"/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4" fillId="0" borderId="1" xfId="0" applyFont="1" applyFill="1" applyBorder="1"/>
    <xf numFmtId="0" fontId="29" fillId="0" borderId="1" xfId="0" applyFont="1" applyFill="1" applyBorder="1"/>
    <xf numFmtId="0" fontId="29" fillId="0" borderId="1" xfId="0" applyFont="1" applyBorder="1"/>
    <xf numFmtId="0" fontId="18" fillId="0" borderId="1" xfId="0" applyFont="1" applyBorder="1"/>
    <xf numFmtId="0" fontId="30" fillId="0" borderId="1" xfId="0" applyFont="1" applyBorder="1" applyAlignment="1">
      <alignment horizontal="center"/>
    </xf>
    <xf numFmtId="0" fontId="7" fillId="4" borderId="1" xfId="0" applyFont="1" applyFill="1" applyBorder="1"/>
    <xf numFmtId="0" fontId="6" fillId="5" borderId="0" xfId="0" applyFont="1" applyFill="1"/>
    <xf numFmtId="0" fontId="7" fillId="5" borderId="0" xfId="0" applyFont="1" applyFill="1" applyBorder="1"/>
    <xf numFmtId="0" fontId="7" fillId="5" borderId="28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31" fillId="0" borderId="36" xfId="0" applyFont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15" fillId="0" borderId="1" xfId="0" applyFont="1" applyBorder="1"/>
    <xf numFmtId="0" fontId="31" fillId="0" borderId="1" xfId="0" applyFont="1" applyBorder="1" applyAlignment="1">
      <alignment horizontal="center"/>
    </xf>
    <xf numFmtId="0" fontId="7" fillId="5" borderId="0" xfId="0" applyFont="1" applyFill="1"/>
    <xf numFmtId="0" fontId="25" fillId="5" borderId="0" xfId="0" applyFont="1" applyFill="1"/>
    <xf numFmtId="0" fontId="28" fillId="5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0" fillId="5" borderId="1" xfId="0" applyFill="1" applyBorder="1"/>
    <xf numFmtId="2" fontId="6" fillId="5" borderId="1" xfId="0" applyNumberFormat="1" applyFont="1" applyFill="1" applyBorder="1" applyAlignment="1">
      <alignment horizontal="center"/>
    </xf>
    <xf numFmtId="0" fontId="23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2" fontId="7" fillId="5" borderId="1" xfId="0" applyNumberFormat="1" applyFont="1" applyFill="1" applyBorder="1" applyAlignment="1">
      <alignment horizontal="center"/>
    </xf>
    <xf numFmtId="0" fontId="15" fillId="0" borderId="0" xfId="0" applyFont="1"/>
    <xf numFmtId="0" fontId="32" fillId="0" borderId="1" xfId="0" applyFont="1" applyFill="1" applyBorder="1"/>
    <xf numFmtId="0" fontId="14" fillId="0" borderId="26" xfId="0" applyFont="1" applyBorder="1"/>
    <xf numFmtId="0" fontId="14" fillId="0" borderId="26" xfId="0" applyFont="1" applyBorder="1" applyAlignment="1">
      <alignment horizontal="center"/>
    </xf>
    <xf numFmtId="0" fontId="7" fillId="0" borderId="26" xfId="0" applyFont="1" applyBorder="1"/>
    <xf numFmtId="0" fontId="7" fillId="5" borderId="26" xfId="0" applyFont="1" applyFill="1" applyBorder="1" applyAlignment="1">
      <alignment horizontal="center"/>
    </xf>
    <xf numFmtId="0" fontId="7" fillId="5" borderId="28" xfId="0" applyFont="1" applyFill="1" applyBorder="1"/>
    <xf numFmtId="0" fontId="24" fillId="5" borderId="1" xfId="0" applyFont="1" applyFill="1" applyBorder="1"/>
    <xf numFmtId="0" fontId="0" fillId="5" borderId="0" xfId="0" applyFill="1"/>
    <xf numFmtId="0" fontId="1" fillId="5" borderId="0" xfId="0" applyFont="1" applyFill="1"/>
    <xf numFmtId="0" fontId="5" fillId="0" borderId="1" xfId="0" applyFont="1" applyFill="1" applyBorder="1"/>
    <xf numFmtId="0" fontId="14" fillId="0" borderId="28" xfId="0" applyFont="1" applyBorder="1"/>
    <xf numFmtId="0" fontId="14" fillId="0" borderId="0" xfId="0" applyFont="1" applyAlignment="1">
      <alignment horizontal="center"/>
    </xf>
    <xf numFmtId="0" fontId="34" fillId="0" borderId="0" xfId="0" applyFont="1"/>
    <xf numFmtId="0" fontId="6" fillId="0" borderId="1" xfId="4" applyFont="1" applyBorder="1" applyAlignment="1">
      <alignment horizontal="left"/>
    </xf>
    <xf numFmtId="0" fontId="14" fillId="0" borderId="1" xfId="0" applyFont="1" applyBorder="1" applyAlignment="1"/>
    <xf numFmtId="0" fontId="14" fillId="3" borderId="1" xfId="0" applyFont="1" applyFill="1" applyBorder="1" applyAlignment="1">
      <alignment wrapText="1"/>
    </xf>
    <xf numFmtId="164" fontId="14" fillId="0" borderId="1" xfId="0" applyNumberFormat="1" applyFont="1" applyBorder="1" applyAlignment="1"/>
    <xf numFmtId="0" fontId="35" fillId="0" borderId="0" xfId="0" applyFont="1"/>
    <xf numFmtId="0" fontId="31" fillId="0" borderId="28" xfId="0" applyFont="1" applyBorder="1" applyAlignment="1">
      <alignment horizontal="center"/>
    </xf>
    <xf numFmtId="0" fontId="14" fillId="0" borderId="11" xfId="0" applyFont="1" applyBorder="1"/>
    <xf numFmtId="0" fontId="17" fillId="0" borderId="0" xfId="0" applyFont="1"/>
    <xf numFmtId="0" fontId="28" fillId="6" borderId="21" xfId="0" applyFont="1" applyFill="1" applyBorder="1"/>
    <xf numFmtId="0" fontId="28" fillId="6" borderId="24" xfId="0" applyFont="1" applyFill="1" applyBorder="1"/>
    <xf numFmtId="0" fontId="28" fillId="6" borderId="25" xfId="0" applyFont="1" applyFill="1" applyBorder="1"/>
    <xf numFmtId="0" fontId="7" fillId="2" borderId="24" xfId="0" applyFont="1" applyFill="1" applyBorder="1" applyAlignment="1"/>
    <xf numFmtId="0" fontId="7" fillId="2" borderId="25" xfId="0" applyFont="1" applyFill="1" applyBorder="1" applyAlignment="1"/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horizontal="left"/>
    </xf>
    <xf numFmtId="0" fontId="6" fillId="0" borderId="1" xfId="0" applyFont="1" applyFill="1" applyBorder="1" applyAlignment="1">
      <alignment horizontal="left" wrapText="1"/>
    </xf>
    <xf numFmtId="0" fontId="6" fillId="0" borderId="0" xfId="3" applyFont="1"/>
    <xf numFmtId="0" fontId="6" fillId="0" borderId="0" xfId="0" applyFont="1" applyAlignment="1"/>
    <xf numFmtId="0" fontId="0" fillId="0" borderId="0" xfId="0" applyAlignment="1"/>
    <xf numFmtId="0" fontId="6" fillId="0" borderId="0" xfId="3" applyFont="1" applyAlignment="1"/>
    <xf numFmtId="0" fontId="25" fillId="0" borderId="0" xfId="3" applyAlignment="1"/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22" xfId="0" applyFont="1" applyBorder="1" applyAlignment="1">
      <alignment horizontal="right"/>
    </xf>
    <xf numFmtId="0" fontId="7" fillId="0" borderId="22" xfId="0" applyFont="1" applyBorder="1"/>
    <xf numFmtId="0" fontId="7" fillId="0" borderId="22" xfId="0" applyFont="1" applyFill="1" applyBorder="1" applyAlignment="1">
      <alignment horizontal="right"/>
    </xf>
    <xf numFmtId="0" fontId="7" fillId="0" borderId="22" xfId="0" applyFont="1" applyFill="1" applyBorder="1"/>
    <xf numFmtId="0" fontId="7" fillId="0" borderId="22" xfId="0" applyFont="1" applyFill="1" applyBorder="1" applyAlignment="1">
      <alignment horizontal="center"/>
    </xf>
    <xf numFmtId="0" fontId="7" fillId="0" borderId="40" xfId="0" applyFont="1" applyFill="1" applyBorder="1"/>
    <xf numFmtId="0" fontId="7" fillId="2" borderId="38" xfId="0" applyFont="1" applyFill="1" applyBorder="1" applyAlignment="1">
      <alignment horizontal="center"/>
    </xf>
    <xf numFmtId="0" fontId="7" fillId="0" borderId="41" xfId="0" applyFont="1" applyBorder="1" applyAlignment="1">
      <alignment horizontal="right"/>
    </xf>
    <xf numFmtId="0" fontId="7" fillId="0" borderId="38" xfId="0" applyFont="1" applyBorder="1" applyAlignment="1">
      <alignment horizontal="center"/>
    </xf>
    <xf numFmtId="0" fontId="7" fillId="0" borderId="38" xfId="0" applyFont="1" applyBorder="1"/>
    <xf numFmtId="0" fontId="6" fillId="0" borderId="4" xfId="0" applyFont="1" applyFill="1" applyBorder="1" applyAlignment="1">
      <alignment horizontal="left"/>
    </xf>
    <xf numFmtId="0" fontId="36" fillId="7" borderId="0" xfId="0" applyFont="1" applyFill="1" applyBorder="1" applyAlignment="1">
      <alignment horizontal="center"/>
    </xf>
    <xf numFmtId="0" fontId="36" fillId="7" borderId="0" xfId="0" applyFont="1" applyFill="1"/>
    <xf numFmtId="0" fontId="37" fillId="7" borderId="0" xfId="0" applyFont="1" applyFill="1"/>
    <xf numFmtId="0" fontId="36" fillId="0" borderId="0" xfId="0" applyFont="1" applyFill="1" applyBorder="1" applyAlignment="1">
      <alignment horizontal="center"/>
    </xf>
    <xf numFmtId="0" fontId="36" fillId="0" borderId="0" xfId="0" applyFont="1" applyFill="1"/>
    <xf numFmtId="0" fontId="37" fillId="0" borderId="0" xfId="0" applyFont="1" applyFill="1"/>
    <xf numFmtId="0" fontId="38" fillId="0" borderId="0" xfId="0" applyFont="1" applyFill="1"/>
    <xf numFmtId="0" fontId="0" fillId="0" borderId="0" xfId="0" applyFill="1"/>
    <xf numFmtId="0" fontId="7" fillId="0" borderId="0" xfId="0" applyFont="1" applyFill="1" applyAlignment="1">
      <alignment horizontal="center"/>
    </xf>
    <xf numFmtId="0" fontId="6" fillId="0" borderId="0" xfId="0" applyFont="1" applyFill="1" applyAlignment="1"/>
    <xf numFmtId="0" fontId="0" fillId="0" borderId="0" xfId="0" applyFill="1" applyAlignment="1"/>
    <xf numFmtId="0" fontId="6" fillId="0" borderId="0" xfId="0" applyFont="1" applyFill="1"/>
    <xf numFmtId="0" fontId="36" fillId="7" borderId="22" xfId="0" applyFont="1" applyFill="1" applyBorder="1"/>
    <xf numFmtId="0" fontId="0" fillId="7" borderId="0" xfId="0" applyFill="1"/>
    <xf numFmtId="0" fontId="36" fillId="7" borderId="4" xfId="0" applyFont="1" applyFill="1" applyBorder="1" applyAlignment="1">
      <alignment horizontal="center"/>
    </xf>
    <xf numFmtId="0" fontId="36" fillId="7" borderId="1" xfId="0" applyFont="1" applyFill="1" applyBorder="1" applyAlignment="1">
      <alignment horizontal="center"/>
    </xf>
    <xf numFmtId="0" fontId="6" fillId="8" borderId="0" xfId="0" applyFont="1" applyFill="1" applyAlignment="1"/>
    <xf numFmtId="0" fontId="0" fillId="8" borderId="0" xfId="0" applyFill="1"/>
    <xf numFmtId="0" fontId="7" fillId="8" borderId="22" xfId="0" applyFont="1" applyFill="1" applyBorder="1"/>
    <xf numFmtId="0" fontId="39" fillId="0" borderId="22" xfId="0" applyFont="1" applyFill="1" applyBorder="1"/>
    <xf numFmtId="0" fontId="39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9" fillId="9" borderId="0" xfId="0" applyFont="1" applyFill="1" applyAlignment="1">
      <alignment horizontal="center"/>
    </xf>
    <xf numFmtId="0" fontId="6" fillId="9" borderId="0" xfId="3" applyFont="1" applyFill="1" applyAlignment="1"/>
    <xf numFmtId="0" fontId="6" fillId="9" borderId="0" xfId="0" applyFont="1" applyFill="1"/>
    <xf numFmtId="0" fontId="0" fillId="9" borderId="0" xfId="0" applyFill="1"/>
    <xf numFmtId="0" fontId="6" fillId="0" borderId="4" xfId="0" applyFont="1" applyFill="1" applyBorder="1" applyAlignment="1">
      <alignment horizontal="center"/>
    </xf>
    <xf numFmtId="0" fontId="7" fillId="0" borderId="24" xfId="0" applyFont="1" applyBorder="1" applyAlignment="1">
      <alignment horizontal="center" wrapText="1"/>
    </xf>
    <xf numFmtId="0" fontId="6" fillId="8" borderId="39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39" fillId="0" borderId="40" xfId="0" applyFont="1" applyFill="1" applyBorder="1"/>
    <xf numFmtId="0" fontId="41" fillId="0" borderId="1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3" applyFont="1" applyAlignment="1">
      <alignment horizontal="left" wrapText="1"/>
    </xf>
    <xf numFmtId="0" fontId="42" fillId="0" borderId="4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8" borderId="22" xfId="0" applyFont="1" applyFill="1" applyBorder="1"/>
    <xf numFmtId="0" fontId="42" fillId="8" borderId="0" xfId="0" applyFont="1" applyFill="1" applyAlignment="1">
      <alignment horizontal="center"/>
    </xf>
    <xf numFmtId="0" fontId="43" fillId="0" borderId="2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/>
    </xf>
    <xf numFmtId="0" fontId="7" fillId="9" borderId="44" xfId="0" applyFont="1" applyFill="1" applyBorder="1" applyAlignment="1">
      <alignment horizontal="center"/>
    </xf>
    <xf numFmtId="44" fontId="44" fillId="0" borderId="40" xfId="6" applyFont="1" applyBorder="1" applyAlignment="1">
      <alignment horizontal="center" vertical="center" wrapText="1"/>
    </xf>
    <xf numFmtId="0" fontId="43" fillId="9" borderId="38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9" fillId="9" borderId="22" xfId="0" applyFont="1" applyFill="1" applyBorder="1"/>
    <xf numFmtId="0" fontId="40" fillId="9" borderId="4" xfId="0" applyFont="1" applyFill="1" applyBorder="1" applyAlignment="1">
      <alignment horizontal="center"/>
    </xf>
    <xf numFmtId="0" fontId="40" fillId="9" borderId="1" xfId="0" applyFont="1" applyFill="1" applyBorder="1" applyAlignment="1">
      <alignment horizontal="center"/>
    </xf>
    <xf numFmtId="0" fontId="6" fillId="9" borderId="21" xfId="0" applyFont="1" applyFill="1" applyBorder="1"/>
    <xf numFmtId="0" fontId="7" fillId="9" borderId="24" xfId="0" applyFont="1" applyFill="1" applyBorder="1" applyAlignment="1"/>
    <xf numFmtId="0" fontId="7" fillId="9" borderId="25" xfId="0" applyFont="1" applyFill="1" applyBorder="1" applyAlignment="1"/>
    <xf numFmtId="0" fontId="7" fillId="0" borderId="39" xfId="0" applyFont="1" applyBorder="1" applyAlignment="1">
      <alignment horizontal="center"/>
    </xf>
    <xf numFmtId="0" fontId="40" fillId="9" borderId="22" xfId="0" applyFont="1" applyFill="1" applyBorder="1"/>
    <xf numFmtId="0" fontId="40" fillId="0" borderId="22" xfId="0" applyFont="1" applyFill="1" applyBorder="1"/>
    <xf numFmtId="0" fontId="2" fillId="2" borderId="0" xfId="0" applyFont="1" applyFill="1" applyBorder="1" applyAlignment="1">
      <alignment horizontal="center"/>
    </xf>
    <xf numFmtId="0" fontId="41" fillId="8" borderId="0" xfId="3" applyFont="1" applyFill="1" applyAlignment="1"/>
    <xf numFmtId="0" fontId="45" fillId="8" borderId="0" xfId="0" applyFont="1" applyFill="1"/>
    <xf numFmtId="0" fontId="2" fillId="2" borderId="0" xfId="0" applyFont="1" applyFill="1" applyBorder="1" applyAlignment="1">
      <alignment horizontal="center"/>
    </xf>
    <xf numFmtId="0" fontId="28" fillId="10" borderId="21" xfId="0" applyFont="1" applyFill="1" applyBorder="1"/>
    <xf numFmtId="0" fontId="28" fillId="10" borderId="24" xfId="0" applyFont="1" applyFill="1" applyBorder="1"/>
    <xf numFmtId="0" fontId="28" fillId="10" borderId="25" xfId="0" applyFont="1" applyFill="1" applyBorder="1"/>
    <xf numFmtId="0" fontId="7" fillId="10" borderId="24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6" fillId="0" borderId="22" xfId="0" applyFont="1" applyFill="1" applyBorder="1"/>
    <xf numFmtId="0" fontId="46" fillId="0" borderId="40" xfId="0" applyFont="1" applyFill="1" applyBorder="1"/>
    <xf numFmtId="0" fontId="46" fillId="0" borderId="0" xfId="0" applyFont="1" applyAlignment="1">
      <alignment horizontal="center"/>
    </xf>
    <xf numFmtId="0" fontId="46" fillId="11" borderId="22" xfId="0" applyFont="1" applyFill="1" applyBorder="1"/>
    <xf numFmtId="0" fontId="7" fillId="11" borderId="1" xfId="0" applyFont="1" applyFill="1" applyBorder="1" applyAlignment="1">
      <alignment horizontal="center"/>
    </xf>
    <xf numFmtId="0" fontId="46" fillId="11" borderId="0" xfId="0" applyFont="1" applyFill="1" applyAlignment="1">
      <alignment horizontal="center"/>
    </xf>
    <xf numFmtId="0" fontId="6" fillId="11" borderId="0" xfId="0" applyFont="1" applyFill="1"/>
    <xf numFmtId="0" fontId="40" fillId="9" borderId="22" xfId="0" applyFont="1" applyFill="1" applyBorder="1" applyAlignment="1">
      <alignment horizontal="center"/>
    </xf>
    <xf numFmtId="0" fontId="46" fillId="0" borderId="40" xfId="0" applyFont="1" applyFill="1" applyBorder="1" applyAlignment="1">
      <alignment horizontal="center"/>
    </xf>
    <xf numFmtId="0" fontId="46" fillId="11" borderId="40" xfId="0" applyFont="1" applyFill="1" applyBorder="1" applyAlignment="1">
      <alignment horizontal="center"/>
    </xf>
    <xf numFmtId="0" fontId="46" fillId="11" borderId="1" xfId="0" applyFont="1" applyFill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1" fillId="0" borderId="1" xfId="0" applyFont="1" applyBorder="1" applyAlignment="1">
      <alignment horizontal="left"/>
    </xf>
    <xf numFmtId="0" fontId="42" fillId="0" borderId="0" xfId="0" applyFont="1" applyAlignment="1"/>
    <xf numFmtId="0" fontId="7" fillId="8" borderId="45" xfId="0" applyFont="1" applyFill="1" applyBorder="1" applyAlignment="1"/>
    <xf numFmtId="0" fontId="7" fillId="8" borderId="46" xfId="0" applyFont="1" applyFill="1" applyBorder="1" applyAlignment="1"/>
    <xf numFmtId="0" fontId="47" fillId="0" borderId="0" xfId="0" applyFont="1" applyAlignment="1">
      <alignment horizontal="center"/>
    </xf>
    <xf numFmtId="0" fontId="47" fillId="12" borderId="0" xfId="0" applyFont="1" applyFill="1" applyAlignment="1">
      <alignment horizontal="center"/>
    </xf>
    <xf numFmtId="0" fontId="6" fillId="12" borderId="0" xfId="0" applyFont="1" applyFill="1"/>
    <xf numFmtId="0" fontId="0" fillId="12" borderId="0" xfId="0" applyFill="1"/>
    <xf numFmtId="0" fontId="48" fillId="12" borderId="1" xfId="0" applyFont="1" applyFill="1" applyBorder="1" applyAlignment="1">
      <alignment horizontal="center"/>
    </xf>
    <xf numFmtId="0" fontId="49" fillId="12" borderId="1" xfId="0" applyFont="1" applyFill="1" applyBorder="1" applyAlignment="1">
      <alignment horizontal="center"/>
    </xf>
    <xf numFmtId="0" fontId="50" fillId="11" borderId="22" xfId="0" applyFont="1" applyFill="1" applyBorder="1"/>
    <xf numFmtId="0" fontId="50" fillId="11" borderId="40" xfId="0" applyFont="1" applyFill="1" applyBorder="1" applyAlignment="1">
      <alignment horizontal="center"/>
    </xf>
    <xf numFmtId="0" fontId="50" fillId="0" borderId="22" xfId="0" applyFont="1" applyFill="1" applyBorder="1"/>
    <xf numFmtId="0" fontId="51" fillId="0" borderId="22" xfId="0" applyFont="1" applyFill="1" applyBorder="1"/>
    <xf numFmtId="0" fontId="52" fillId="12" borderId="22" xfId="0" applyFont="1" applyFill="1" applyBorder="1"/>
    <xf numFmtId="0" fontId="51" fillId="12" borderId="22" xfId="0" applyFont="1" applyFill="1" applyBorder="1"/>
    <xf numFmtId="0" fontId="50" fillId="0" borderId="40" xfId="0" applyFont="1" applyFill="1" applyBorder="1"/>
    <xf numFmtId="0" fontId="7" fillId="12" borderId="1" xfId="0" applyFont="1" applyFill="1" applyBorder="1" applyAlignment="1">
      <alignment horizontal="center"/>
    </xf>
    <xf numFmtId="0" fontId="47" fillId="12" borderId="1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13" borderId="44" xfId="0" applyFont="1" applyFill="1" applyBorder="1" applyAlignment="1">
      <alignment horizontal="center"/>
    </xf>
    <xf numFmtId="0" fontId="43" fillId="14" borderId="38" xfId="0" applyFont="1" applyFill="1" applyBorder="1" applyAlignment="1">
      <alignment horizontal="center" vertical="center"/>
    </xf>
    <xf numFmtId="0" fontId="6" fillId="0" borderId="0" xfId="8" applyFont="1" applyAlignment="1"/>
    <xf numFmtId="0" fontId="2" fillId="2" borderId="0" xfId="0" applyFont="1" applyFill="1" applyBorder="1" applyAlignment="1">
      <alignment horizontal="center"/>
    </xf>
    <xf numFmtId="0" fontId="50" fillId="11" borderId="22" xfId="0" applyFont="1" applyFill="1" applyBorder="1" applyAlignment="1">
      <alignment horizontal="center"/>
    </xf>
    <xf numFmtId="0" fontId="52" fillId="12" borderId="22" xfId="0" applyFont="1" applyFill="1" applyBorder="1" applyAlignment="1">
      <alignment horizontal="center"/>
    </xf>
    <xf numFmtId="0" fontId="51" fillId="12" borderId="22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2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6" fillId="0" borderId="22" xfId="0" applyFont="1" applyFill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10" borderId="24" xfId="0" applyFont="1" applyFill="1" applyBorder="1"/>
    <xf numFmtId="0" fontId="53" fillId="0" borderId="4" xfId="0" applyFont="1" applyBorder="1" applyAlignment="1">
      <alignment horizontal="center"/>
    </xf>
    <xf numFmtId="0" fontId="6" fillId="0" borderId="15" xfId="0" applyFont="1" applyFill="1" applyBorder="1"/>
    <xf numFmtId="0" fontId="6" fillId="11" borderId="32" xfId="0" applyFont="1" applyFill="1" applyBorder="1"/>
    <xf numFmtId="0" fontId="6" fillId="11" borderId="46" xfId="0" applyFont="1" applyFill="1" applyBorder="1"/>
    <xf numFmtId="0" fontId="6" fillId="11" borderId="37" xfId="0" applyFont="1" applyFill="1" applyBorder="1"/>
    <xf numFmtId="0" fontId="6" fillId="12" borderId="32" xfId="0" applyFont="1" applyFill="1" applyBorder="1"/>
    <xf numFmtId="0" fontId="6" fillId="12" borderId="46" xfId="0" applyFont="1" applyFill="1" applyBorder="1"/>
    <xf numFmtId="0" fontId="6" fillId="12" borderId="37" xfId="0" applyFont="1" applyFill="1" applyBorder="1"/>
    <xf numFmtId="0" fontId="0" fillId="12" borderId="37" xfId="0" applyFill="1" applyBorder="1"/>
    <xf numFmtId="0" fontId="53" fillId="0" borderId="1" xfId="3" applyFont="1" applyBorder="1" applyAlignment="1">
      <alignment horizontal="center" vertical="center"/>
    </xf>
    <xf numFmtId="0" fontId="6" fillId="0" borderId="46" xfId="0" applyFont="1" applyBorder="1"/>
    <xf numFmtId="0" fontId="53" fillId="0" borderId="1" xfId="0" applyFont="1" applyBorder="1" applyAlignment="1">
      <alignment horizontal="center"/>
    </xf>
    <xf numFmtId="0" fontId="6" fillId="0" borderId="32" xfId="8" applyFont="1" applyBorder="1" applyAlignment="1"/>
    <xf numFmtId="0" fontId="6" fillId="0" borderId="46" xfId="0" applyFont="1" applyFill="1" applyBorder="1"/>
    <xf numFmtId="0" fontId="0" fillId="0" borderId="46" xfId="0" applyBorder="1"/>
    <xf numFmtId="0" fontId="55" fillId="0" borderId="1" xfId="0" applyFont="1" applyFill="1" applyBorder="1" applyAlignment="1">
      <alignment horizontal="center"/>
    </xf>
    <xf numFmtId="0" fontId="47" fillId="12" borderId="4" xfId="0" applyFont="1" applyFill="1" applyBorder="1" applyAlignment="1">
      <alignment horizontal="center"/>
    </xf>
    <xf numFmtId="0" fontId="6" fillId="12" borderId="16" xfId="0" applyFont="1" applyFill="1" applyBorder="1"/>
    <xf numFmtId="0" fontId="6" fillId="12" borderId="15" xfId="0" applyFont="1" applyFill="1" applyBorder="1"/>
    <xf numFmtId="0" fontId="0" fillId="12" borderId="17" xfId="0" applyFill="1" applyBorder="1"/>
    <xf numFmtId="0" fontId="7" fillId="10" borderId="2" xfId="0" applyFont="1" applyFill="1" applyBorder="1"/>
    <xf numFmtId="0" fontId="7" fillId="10" borderId="40" xfId="0" applyFont="1" applyFill="1" applyBorder="1" applyAlignment="1"/>
    <xf numFmtId="0" fontId="46" fillId="11" borderId="4" xfId="0" applyFont="1" applyFill="1" applyBorder="1" applyAlignment="1">
      <alignment horizontal="center"/>
    </xf>
    <xf numFmtId="0" fontId="6" fillId="11" borderId="15" xfId="0" applyFont="1" applyFill="1" applyBorder="1"/>
    <xf numFmtId="0" fontId="6" fillId="11" borderId="16" xfId="0" applyFont="1" applyFill="1" applyBorder="1"/>
    <xf numFmtId="0" fontId="6" fillId="11" borderId="17" xfId="0" applyFont="1" applyFill="1" applyBorder="1"/>
    <xf numFmtId="0" fontId="7" fillId="9" borderId="2" xfId="0" applyFont="1" applyFill="1" applyBorder="1"/>
    <xf numFmtId="0" fontId="7" fillId="9" borderId="40" xfId="0" applyFont="1" applyFill="1" applyBorder="1" applyAlignment="1"/>
    <xf numFmtId="0" fontId="7" fillId="9" borderId="41" xfId="0" applyFont="1" applyFill="1" applyBorder="1" applyAlignment="1"/>
    <xf numFmtId="0" fontId="6" fillId="0" borderId="15" xfId="8" applyFont="1" applyBorder="1" applyAlignment="1">
      <alignment horizontal="left" wrapText="1"/>
    </xf>
    <xf numFmtId="0" fontId="6" fillId="0" borderId="16" xfId="8" applyFont="1" applyBorder="1" applyAlignment="1">
      <alignment horizontal="left" wrapText="1"/>
    </xf>
    <xf numFmtId="0" fontId="6" fillId="0" borderId="17" xfId="8" applyFont="1" applyBorder="1" applyAlignment="1">
      <alignment horizontal="left" wrapText="1"/>
    </xf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3" fillId="0" borderId="2" xfId="3" applyFont="1" applyBorder="1" applyAlignment="1">
      <alignment horizontal="center"/>
    </xf>
    <xf numFmtId="0" fontId="54" fillId="0" borderId="23" xfId="0" applyFont="1" applyFill="1" applyBorder="1" applyAlignment="1">
      <alignment horizontal="center"/>
    </xf>
    <xf numFmtId="0" fontId="43" fillId="14" borderId="25" xfId="0" applyFont="1" applyFill="1" applyBorder="1" applyAlignment="1">
      <alignment horizontal="center" vertical="center"/>
    </xf>
    <xf numFmtId="0" fontId="53" fillId="0" borderId="22" xfId="3" applyFont="1" applyBorder="1" applyAlignment="1">
      <alignment horizontal="center"/>
    </xf>
    <xf numFmtId="0" fontId="42" fillId="0" borderId="1" xfId="3" applyFont="1" applyBorder="1" applyAlignment="1">
      <alignment horizontal="center" vertical="center"/>
    </xf>
    <xf numFmtId="0" fontId="42" fillId="0" borderId="22" xfId="3" applyFont="1" applyBorder="1" applyAlignment="1">
      <alignment horizontal="center"/>
    </xf>
    <xf numFmtId="0" fontId="7" fillId="9" borderId="27" xfId="0" applyFont="1" applyFill="1" applyBorder="1"/>
    <xf numFmtId="0" fontId="7" fillId="9" borderId="11" xfId="0" applyFont="1" applyFill="1" applyBorder="1" applyAlignment="1"/>
    <xf numFmtId="0" fontId="7" fillId="9" borderId="43" xfId="0" applyFont="1" applyFill="1" applyBorder="1" applyAlignment="1"/>
    <xf numFmtId="0" fontId="7" fillId="9" borderId="36" xfId="0" applyFont="1" applyFill="1" applyBorder="1" applyAlignment="1"/>
    <xf numFmtId="0" fontId="7" fillId="9" borderId="6" xfId="0" applyFont="1" applyFill="1" applyBorder="1" applyAlignment="1"/>
    <xf numFmtId="0" fontId="6" fillId="0" borderId="32" xfId="0" applyFont="1" applyBorder="1" applyAlignment="1"/>
    <xf numFmtId="0" fontId="6" fillId="0" borderId="46" xfId="0" applyFont="1" applyBorder="1" applyAlignment="1"/>
    <xf numFmtId="0" fontId="6" fillId="0" borderId="37" xfId="0" applyFont="1" applyBorder="1" applyAlignment="1"/>
    <xf numFmtId="0" fontId="6" fillId="0" borderId="46" xfId="0" applyFont="1" applyFill="1" applyBorder="1" applyAlignment="1"/>
    <xf numFmtId="0" fontId="6" fillId="0" borderId="37" xfId="0" applyFont="1" applyFill="1" applyBorder="1" applyAlignment="1"/>
    <xf numFmtId="0" fontId="53" fillId="0" borderId="22" xfId="0" applyFont="1" applyFill="1" applyBorder="1" applyAlignment="1">
      <alignment horizontal="center"/>
    </xf>
    <xf numFmtId="0" fontId="2" fillId="13" borderId="9" xfId="0" applyFont="1" applyFill="1" applyBorder="1" applyAlignment="1">
      <alignment horizontal="left"/>
    </xf>
    <xf numFmtId="0" fontId="2" fillId="13" borderId="0" xfId="0" applyFont="1" applyFill="1" applyBorder="1" applyAlignment="1">
      <alignment horizontal="left"/>
    </xf>
    <xf numFmtId="0" fontId="2" fillId="13" borderId="9" xfId="0" applyFont="1" applyFill="1" applyBorder="1" applyAlignment="1">
      <alignment horizontal="center"/>
    </xf>
    <xf numFmtId="0" fontId="6" fillId="0" borderId="15" xfId="8" applyFont="1" applyBorder="1" applyAlignment="1">
      <alignment horizontal="left" wrapText="1"/>
    </xf>
    <xf numFmtId="0" fontId="6" fillId="0" borderId="16" xfId="8" applyFont="1" applyBorder="1" applyAlignment="1">
      <alignment horizontal="left" wrapText="1"/>
    </xf>
    <xf numFmtId="0" fontId="6" fillId="0" borderId="17" xfId="8" applyFont="1" applyBorder="1" applyAlignment="1">
      <alignment horizontal="left" wrapText="1"/>
    </xf>
    <xf numFmtId="0" fontId="2" fillId="9" borderId="9" xfId="0" applyFont="1" applyFill="1" applyBorder="1" applyAlignment="1">
      <alignment horizontal="center"/>
    </xf>
    <xf numFmtId="0" fontId="6" fillId="0" borderId="0" xfId="3" applyFont="1" applyAlignment="1">
      <alignment horizontal="left" wrapText="1"/>
    </xf>
    <xf numFmtId="0" fontId="4" fillId="0" borderId="0" xfId="0" applyFont="1"/>
    <xf numFmtId="0" fontId="2" fillId="2" borderId="42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</cellXfs>
  <cellStyles count="9">
    <cellStyle name="Currency" xfId="6" builtinId="4"/>
    <cellStyle name="Normal" xfId="0" builtinId="0"/>
    <cellStyle name="Normal 2" xfId="1"/>
    <cellStyle name="Normal 2 2" xfId="2"/>
    <cellStyle name="Normal 3" xfId="3"/>
    <cellStyle name="Normal 3 2" xfId="8"/>
    <cellStyle name="Normal 4" xfId="7"/>
    <cellStyle name="Normal_Sheet1" xfId="4"/>
    <cellStyle name="Paprastas_Lapas1" xf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hyperlink" Target="http://www.equestrian.lt/get.php?i.963" TargetMode="External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299253</xdr:colOff>
      <xdr:row>1</xdr:row>
      <xdr:rowOff>66675</xdr:rowOff>
    </xdr:from>
    <xdr:to>
      <xdr:col>22</xdr:col>
      <xdr:colOff>714818</xdr:colOff>
      <xdr:row>1</xdr:row>
      <xdr:rowOff>857250</xdr:rowOff>
    </xdr:to>
    <xdr:pic>
      <xdr:nvPicPr>
        <xdr:cNvPr id="2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33553" y="66675"/>
          <a:ext cx="73941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0</xdr:colOff>
      <xdr:row>1</xdr:row>
      <xdr:rowOff>0</xdr:rowOff>
    </xdr:from>
    <xdr:to>
      <xdr:col>22</xdr:col>
      <xdr:colOff>764435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44425" y="0"/>
          <a:ext cx="76199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6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7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8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9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0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1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2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3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4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5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6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7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8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49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0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1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2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3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4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5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6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7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8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59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0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1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2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3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4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5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6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7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8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69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0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1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2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3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4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5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6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7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8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79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0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1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2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3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4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5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6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7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8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89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0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1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2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3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4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5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6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7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8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99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0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1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2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3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4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5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6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7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8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09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0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1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2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3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4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5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6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7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8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19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0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1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2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3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4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5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6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7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28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764435</xdr:colOff>
      <xdr:row>1</xdr:row>
      <xdr:rowOff>762000</xdr:rowOff>
    </xdr:to>
    <xdr:pic>
      <xdr:nvPicPr>
        <xdr:cNvPr id="129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44425" y="0"/>
          <a:ext cx="76199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0" name="Picture 1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1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2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3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4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5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6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7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8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39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0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1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2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3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4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5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6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7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8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49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0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1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2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3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4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5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6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7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8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59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0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1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2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3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4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5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6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7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8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69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0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1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2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3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4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5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6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7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8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79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0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1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2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3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4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5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6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7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8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89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0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1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2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3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4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5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6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7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8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199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0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1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2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3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4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5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6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7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8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09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0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1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2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3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4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5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6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7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8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19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0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1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2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3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4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5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6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7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8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29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0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1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2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3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4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5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6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7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8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39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0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1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2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3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4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5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6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7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8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49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0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1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2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3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4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5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6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7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8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59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0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1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2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3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4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5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6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7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8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69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0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1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2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3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4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5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6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7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8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79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0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1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2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3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4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5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6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7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8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89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0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1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2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3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4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5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6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7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8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299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0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1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2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3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4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5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6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7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8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09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0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1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2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3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4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5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6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7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8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19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0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1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2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3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4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5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6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7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8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29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0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1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2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3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4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5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6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7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8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39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0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1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2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3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4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5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6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7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8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49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0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1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2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3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4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5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6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7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8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59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60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pic>
      <xdr:nvPicPr>
        <xdr:cNvPr id="361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0</xdr:rowOff>
    </xdr:from>
    <xdr:to>
      <xdr:col>22</xdr:col>
      <xdr:colOff>764435</xdr:colOff>
      <xdr:row>1</xdr:row>
      <xdr:rowOff>762000</xdr:rowOff>
    </xdr:to>
    <xdr:pic>
      <xdr:nvPicPr>
        <xdr:cNvPr id="362" name="Picture 36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544425" y="0"/>
          <a:ext cx="761998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22</xdr:col>
      <xdr:colOff>0</xdr:colOff>
      <xdr:row>1</xdr:row>
      <xdr:rowOff>55990</xdr:rowOff>
    </xdr:from>
    <xdr:to>
      <xdr:col>23</xdr:col>
      <xdr:colOff>33226</xdr:colOff>
      <xdr:row>1</xdr:row>
      <xdr:rowOff>932290</xdr:rowOff>
    </xdr:to>
    <xdr:pic>
      <xdr:nvPicPr>
        <xdr:cNvPr id="363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085174" y="55990"/>
          <a:ext cx="819593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1</xdr:row>
      <xdr:rowOff>0</xdr:rowOff>
    </xdr:from>
    <xdr:to>
      <xdr:col>36</xdr:col>
      <xdr:colOff>66673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49100" y="0"/>
          <a:ext cx="76200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7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8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9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0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1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2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3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4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5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6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7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8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9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0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1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2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3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4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5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6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7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8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9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0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1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2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3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4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5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6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7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8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9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0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1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2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3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4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5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6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7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8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9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0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1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2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3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4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5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6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7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8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9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0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1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2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3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4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5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6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7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8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9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0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1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2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3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4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5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6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7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8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9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0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1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2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3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4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5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6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7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8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9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0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1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2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3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4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5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6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7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8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36</xdr:col>
      <xdr:colOff>66673</xdr:colOff>
      <xdr:row>1</xdr:row>
      <xdr:rowOff>762000</xdr:rowOff>
    </xdr:to>
    <xdr:pic>
      <xdr:nvPicPr>
        <xdr:cNvPr id="129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49100" y="0"/>
          <a:ext cx="76200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0" name="Picture 1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1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2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3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4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5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6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7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8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9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0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1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2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3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4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5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7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9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0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1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2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3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4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5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6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7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8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9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0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1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2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3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4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5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6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7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8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9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0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1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2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3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4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5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6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7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8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9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0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1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2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3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4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5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6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7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8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9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0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1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2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3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4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5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6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7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8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9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0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1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2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3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4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5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6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7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8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9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0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1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2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3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4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5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6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7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8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9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0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1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2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3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4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5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6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7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8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9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0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1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2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3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4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5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6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7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8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9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0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1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2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3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4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5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6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7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8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9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0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1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2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3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4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5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6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7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8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9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0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1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2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3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4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5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6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7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8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9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0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1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2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3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4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5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6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7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8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9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0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1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2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3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4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5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6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7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8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9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0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1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2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3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4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5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6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7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8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9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0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1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2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3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4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5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6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7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8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9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0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1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2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3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4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5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6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7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8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9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0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1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2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3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4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5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6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7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8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9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0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1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2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3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4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5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6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7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8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9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0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1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2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3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4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5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6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7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8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9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0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1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2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3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4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5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6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7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8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9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0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1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36</xdr:col>
      <xdr:colOff>66673</xdr:colOff>
      <xdr:row>1</xdr:row>
      <xdr:rowOff>762000</xdr:rowOff>
    </xdr:to>
    <xdr:pic>
      <xdr:nvPicPr>
        <xdr:cNvPr id="362" name="Picture 36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849100" y="0"/>
          <a:ext cx="762001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524436</xdr:colOff>
      <xdr:row>1</xdr:row>
      <xdr:rowOff>100292</xdr:rowOff>
    </xdr:from>
    <xdr:to>
      <xdr:col>36</xdr:col>
      <xdr:colOff>756956</xdr:colOff>
      <xdr:row>1</xdr:row>
      <xdr:rowOff>976592</xdr:rowOff>
    </xdr:to>
    <xdr:pic>
      <xdr:nvPicPr>
        <xdr:cNvPr id="363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73536" y="100292"/>
          <a:ext cx="927848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0</xdr:colOff>
      <xdr:row>1</xdr:row>
      <xdr:rowOff>0</xdr:rowOff>
    </xdr:from>
    <xdr:to>
      <xdr:col>36</xdr:col>
      <xdr:colOff>66676</xdr:colOff>
      <xdr:row>1</xdr:row>
      <xdr:rowOff>762000</xdr:rowOff>
    </xdr:to>
    <xdr:pic>
      <xdr:nvPicPr>
        <xdr:cNvPr id="2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776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7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8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9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0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1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2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3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4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5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6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7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8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49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0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1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2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3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4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5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6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7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8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59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0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1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2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3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4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5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6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7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8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69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0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1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2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3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4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5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6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7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8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79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0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1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2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3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4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5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6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7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8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89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0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1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2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3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4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5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6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7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8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99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0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1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2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3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4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5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6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7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8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09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0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1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2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3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4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5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6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7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8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19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0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1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2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3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4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5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6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7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28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36</xdr:col>
      <xdr:colOff>66676</xdr:colOff>
      <xdr:row>1</xdr:row>
      <xdr:rowOff>762000</xdr:rowOff>
    </xdr:to>
    <xdr:pic>
      <xdr:nvPicPr>
        <xdr:cNvPr id="129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776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0" name="Picture 1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1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2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3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4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5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6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7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8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39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0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1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2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3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4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5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7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9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0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1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2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3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4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5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6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7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8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59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0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1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2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3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4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5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6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7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8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69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0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1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2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3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4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5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6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7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8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79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0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1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2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3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4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5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6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7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8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89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0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1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2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3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4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5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6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7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8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99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0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1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2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3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4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5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6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7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8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09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0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1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2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3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4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5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6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7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8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19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0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1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2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3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4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5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6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7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8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29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0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1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2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3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4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5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6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7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8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39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0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1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2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3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4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5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6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7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8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49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0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1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2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3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4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5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6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7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8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59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0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1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2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3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4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5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6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7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8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69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0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1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2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3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4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5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6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7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8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79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0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1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2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3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4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5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6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7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8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89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0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1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2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3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4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5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6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7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8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299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0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1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2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3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4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5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6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7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8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09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0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1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2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3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4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5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6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7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8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19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0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1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2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3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4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5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6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7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8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29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0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1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2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3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4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5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6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7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8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39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0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1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2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3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4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5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6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7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8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49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0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1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2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3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4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5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6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7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8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59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0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361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63842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0</xdr:colOff>
      <xdr:row>1</xdr:row>
      <xdr:rowOff>0</xdr:rowOff>
    </xdr:from>
    <xdr:to>
      <xdr:col>36</xdr:col>
      <xdr:colOff>66676</xdr:colOff>
      <xdr:row>1</xdr:row>
      <xdr:rowOff>762000</xdr:rowOff>
    </xdr:to>
    <xdr:pic>
      <xdr:nvPicPr>
        <xdr:cNvPr id="362" name="Picture 36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47762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524436</xdr:colOff>
      <xdr:row>1</xdr:row>
      <xdr:rowOff>100292</xdr:rowOff>
    </xdr:from>
    <xdr:to>
      <xdr:col>36</xdr:col>
      <xdr:colOff>756959</xdr:colOff>
      <xdr:row>1</xdr:row>
      <xdr:rowOff>976592</xdr:rowOff>
    </xdr:to>
    <xdr:pic>
      <xdr:nvPicPr>
        <xdr:cNvPr id="363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407524" y="100292"/>
          <a:ext cx="927287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0</xdr:colOff>
      <xdr:row>1</xdr:row>
      <xdr:rowOff>0</xdr:rowOff>
    </xdr:from>
    <xdr:to>
      <xdr:col>37</xdr:col>
      <xdr:colOff>66675</xdr:colOff>
      <xdr:row>1</xdr:row>
      <xdr:rowOff>762000</xdr:rowOff>
    </xdr:to>
    <xdr:pic>
      <xdr:nvPicPr>
        <xdr:cNvPr id="146290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1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2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3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4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5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6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7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8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299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0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1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2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3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4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5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6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7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8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09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0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1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2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3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4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5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6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7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8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19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0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1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2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3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4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5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6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7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8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29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0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1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2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3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4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5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6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7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8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39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0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1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2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3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4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5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6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7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8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49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0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1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2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3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4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5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6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7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8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59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0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1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2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3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4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5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6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7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8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69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0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1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2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3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4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5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6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7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8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79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0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1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2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3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4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5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6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7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8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89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0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1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2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3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4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5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6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7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8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399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0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1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2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3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4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5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6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7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8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09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0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1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2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3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4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5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6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1</xdr:row>
      <xdr:rowOff>0</xdr:rowOff>
    </xdr:from>
    <xdr:to>
      <xdr:col>37</xdr:col>
      <xdr:colOff>66675</xdr:colOff>
      <xdr:row>1</xdr:row>
      <xdr:rowOff>762000</xdr:rowOff>
    </xdr:to>
    <xdr:pic>
      <xdr:nvPicPr>
        <xdr:cNvPr id="146417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8" name="Picture 1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19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0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1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2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3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4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5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6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7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8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29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30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6431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0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1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2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3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4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5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6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7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8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89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0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1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2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3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4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5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6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7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8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499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0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1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2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3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4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5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6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7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8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09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0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1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2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3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4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5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6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7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8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19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0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1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2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3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4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5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6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7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8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29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0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1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2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3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4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5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6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7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8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39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0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1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2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3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4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5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6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7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8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49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0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1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2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3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4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5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6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7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8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59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0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1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2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3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4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5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6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7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8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69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0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1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2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3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4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5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6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7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8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79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0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1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2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3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4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5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6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7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8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89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0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1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2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3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4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5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6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7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8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599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0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1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2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3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4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5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6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7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8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09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0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1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2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3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4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5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6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7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8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19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0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1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2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3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4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5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6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7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8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29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0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1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2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3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4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5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6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7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8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39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0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1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2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3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4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5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6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7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8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49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0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1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2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3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4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5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6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7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8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59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0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1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2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3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4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5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6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7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8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69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0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1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2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3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4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5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6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7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8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79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0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1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2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3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4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5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6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7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8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89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0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1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2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3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4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5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6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4</xdr:col>
      <xdr:colOff>0</xdr:colOff>
      <xdr:row>1</xdr:row>
      <xdr:rowOff>0</xdr:rowOff>
    </xdr:to>
    <xdr:pic>
      <xdr:nvPicPr>
        <xdr:cNvPr id="148697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90775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36</xdr:col>
      <xdr:colOff>0</xdr:colOff>
      <xdr:row>1</xdr:row>
      <xdr:rowOff>0</xdr:rowOff>
    </xdr:from>
    <xdr:to>
      <xdr:col>37</xdr:col>
      <xdr:colOff>66675</xdr:colOff>
      <xdr:row>1</xdr:row>
      <xdr:rowOff>762000</xdr:rowOff>
    </xdr:to>
    <xdr:pic>
      <xdr:nvPicPr>
        <xdr:cNvPr id="148698" name="Picture 36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0012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76200</xdr:colOff>
      <xdr:row>1</xdr:row>
      <xdr:rowOff>66675</xdr:rowOff>
    </xdr:from>
    <xdr:to>
      <xdr:col>37</xdr:col>
      <xdr:colOff>28575</xdr:colOff>
      <xdr:row>1</xdr:row>
      <xdr:rowOff>942975</xdr:rowOff>
    </xdr:to>
    <xdr:pic>
      <xdr:nvPicPr>
        <xdr:cNvPr id="148931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343900" y="66675"/>
          <a:ext cx="92392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0</xdr:colOff>
      <xdr:row>1</xdr:row>
      <xdr:rowOff>0</xdr:rowOff>
    </xdr:from>
    <xdr:to>
      <xdr:col>47</xdr:col>
      <xdr:colOff>152400</xdr:colOff>
      <xdr:row>1</xdr:row>
      <xdr:rowOff>762000</xdr:rowOff>
    </xdr:to>
    <xdr:pic>
      <xdr:nvPicPr>
        <xdr:cNvPr id="147314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447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15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16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17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18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19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0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1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2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3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4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5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6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7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8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29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0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1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2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3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4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5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6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7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8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39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0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1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2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3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4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5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6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7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8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49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0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1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2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3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4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5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6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7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8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59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0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1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2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3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4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5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6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7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8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69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0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1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2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3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4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5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6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7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8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79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0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1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2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3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4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5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6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7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8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89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0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1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2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3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4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5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6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7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8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399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0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1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2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3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4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5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6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7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8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09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0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1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2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3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4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5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6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7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8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19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0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1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2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3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4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5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6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7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8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29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0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1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2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3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4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5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6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7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8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39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</xdr:row>
      <xdr:rowOff>0</xdr:rowOff>
    </xdr:from>
    <xdr:to>
      <xdr:col>9</xdr:col>
      <xdr:colOff>304800</xdr:colOff>
      <xdr:row>1</xdr:row>
      <xdr:rowOff>0</xdr:rowOff>
    </xdr:to>
    <xdr:pic>
      <xdr:nvPicPr>
        <xdr:cNvPr id="147440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2905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</xdr:row>
      <xdr:rowOff>0</xdr:rowOff>
    </xdr:from>
    <xdr:to>
      <xdr:col>47</xdr:col>
      <xdr:colOff>152400</xdr:colOff>
      <xdr:row>1</xdr:row>
      <xdr:rowOff>762000</xdr:rowOff>
    </xdr:to>
    <xdr:pic>
      <xdr:nvPicPr>
        <xdr:cNvPr id="147441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447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2" name="Picture 1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3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4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7445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6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7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8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49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7450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51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52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53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54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7455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4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5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6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7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8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09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0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1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2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3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4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5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6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7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8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19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0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1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2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3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4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5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6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7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8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29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0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1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2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3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4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5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6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7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8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39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0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1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2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3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4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5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6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7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9548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49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9550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1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2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3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9554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5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</xdr:row>
      <xdr:rowOff>0</xdr:rowOff>
    </xdr:from>
    <xdr:to>
      <xdr:col>11</xdr:col>
      <xdr:colOff>304800</xdr:colOff>
      <xdr:row>1</xdr:row>
      <xdr:rowOff>0</xdr:rowOff>
    </xdr:to>
    <xdr:pic>
      <xdr:nvPicPr>
        <xdr:cNvPr id="149556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7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8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59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0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1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2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3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4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5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6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7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8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69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0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1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2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3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4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5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6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7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8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79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0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1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2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3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4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5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6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7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8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89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0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1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2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3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4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5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6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7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8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599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0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1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2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3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4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5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6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7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8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09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0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1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2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3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4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5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6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7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8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19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0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1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2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3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4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5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6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7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8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29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0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1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2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3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4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5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6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7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8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39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0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1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2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3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4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5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6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7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8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49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0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1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2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3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4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5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6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7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8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59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0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1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2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3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4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5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6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7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8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69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0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1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2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3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4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5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6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7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8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79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0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1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2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3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4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5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6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7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8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89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0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1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2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3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4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5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6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7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8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699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0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1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2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3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4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5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6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7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8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09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0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1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2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3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4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5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6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7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8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19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20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</xdr:row>
      <xdr:rowOff>0</xdr:rowOff>
    </xdr:from>
    <xdr:to>
      <xdr:col>12</xdr:col>
      <xdr:colOff>304800</xdr:colOff>
      <xdr:row>1</xdr:row>
      <xdr:rowOff>0</xdr:rowOff>
    </xdr:to>
    <xdr:pic>
      <xdr:nvPicPr>
        <xdr:cNvPr id="149721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46</xdr:col>
      <xdr:colOff>0</xdr:colOff>
      <xdr:row>1</xdr:row>
      <xdr:rowOff>0</xdr:rowOff>
    </xdr:from>
    <xdr:to>
      <xdr:col>47</xdr:col>
      <xdr:colOff>152400</xdr:colOff>
      <xdr:row>1</xdr:row>
      <xdr:rowOff>762000</xdr:rowOff>
    </xdr:to>
    <xdr:pic>
      <xdr:nvPicPr>
        <xdr:cNvPr id="149722" name="Picture 362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344775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23" name="Picture 3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24" name="Picture 3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25" name="Picture 3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26" name="Picture 3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27" name="Picture 3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28" name="Picture 3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29" name="Picture 3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30" name="Picture 3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31" name="Picture 3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32" name="Picture 3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33" name="Picture 3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34" name="Picture 3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35" name="Picture 3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36" name="Picture 3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37" name="Picture 3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738" name="Picture 3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739" name="Picture 3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40" name="Picture 3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41" name="Picture 3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42" name="Picture 3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43" name="Picture 3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4" name="Picture 3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5" name="Picture 3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6" name="Picture 3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7" name="Picture 3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8" name="Picture 3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49" name="Picture 3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0" name="Picture 3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1" name="Picture 3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52" name="Picture 3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53" name="Picture 3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4" name="Picture 3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5" name="Picture 3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6" name="Picture 3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57" name="Picture 3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58" name="Picture 3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59" name="Picture 3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760" name="Picture 4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761" name="Picture 4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62" name="Picture 4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63" name="Picture 4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64" name="Picture 4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65" name="Picture 4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66" name="Picture 4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67" name="Picture 4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68" name="Picture 4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69" name="Picture 4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0" name="Picture 4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1" name="Picture 4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2" name="Picture 4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3" name="Picture 4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74" name="Picture 4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75" name="Picture 4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6" name="Picture 4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777" name="Picture 4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78" name="Picture 4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79" name="Picture 4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10</xdr:row>
      <xdr:rowOff>0</xdr:rowOff>
    </xdr:from>
    <xdr:to>
      <xdr:col>12</xdr:col>
      <xdr:colOff>304800</xdr:colOff>
      <xdr:row>10</xdr:row>
      <xdr:rowOff>0</xdr:rowOff>
    </xdr:to>
    <xdr:pic>
      <xdr:nvPicPr>
        <xdr:cNvPr id="149780" name="Picture 4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2724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81" name="Picture 4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82" name="Picture 4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83" name="Picture 4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84" name="Picture 4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85" name="Picture 4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786" name="Picture 4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87" name="Picture 4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88" name="Picture 4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</xdr:row>
      <xdr:rowOff>0</xdr:rowOff>
    </xdr:from>
    <xdr:to>
      <xdr:col>11</xdr:col>
      <xdr:colOff>304800</xdr:colOff>
      <xdr:row>18</xdr:row>
      <xdr:rowOff>0</xdr:rowOff>
    </xdr:to>
    <xdr:pic>
      <xdr:nvPicPr>
        <xdr:cNvPr id="149789" name="Picture 4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57700" y="4248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90" name="Picture 4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91" name="Picture 4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792" name="Picture 4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93" name="Picture 4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94" name="Picture 4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795" name="Picture 4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796" name="Picture 4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97" name="Picture 4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798" name="Picture 4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799" name="Picture 4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00" name="Picture 4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1" name="Picture 4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2" name="Picture 4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03" name="Picture 4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04" name="Picture 4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5" name="Picture 4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6" name="Picture 4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7" name="Picture 4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08" name="Picture 4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09" name="Picture 4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10" name="Picture 4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11" name="Picture 4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12" name="Picture 4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13" name="Picture 4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14" name="Picture 4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15" name="Picture 4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16" name="Picture 4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817" name="Picture 4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58</xdr:row>
      <xdr:rowOff>0</xdr:rowOff>
    </xdr:from>
    <xdr:to>
      <xdr:col>12</xdr:col>
      <xdr:colOff>304800</xdr:colOff>
      <xdr:row>58</xdr:row>
      <xdr:rowOff>0</xdr:rowOff>
    </xdr:to>
    <xdr:pic>
      <xdr:nvPicPr>
        <xdr:cNvPr id="149818" name="Picture 4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186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19" name="Picture 4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0" name="Picture 4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21" name="Picture 4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22" name="Picture 4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3" name="Picture 4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4" name="Picture 4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25" name="Picture 4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26" name="Picture 4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7" name="Picture 4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8" name="Picture 4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29" name="Picture 4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0" name="Picture 4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31" name="Picture 4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32" name="Picture 4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33" name="Picture 4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34" name="Picture 4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5" name="Picture 4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6" name="Picture 4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7" name="Picture 4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8" name="Picture 4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39" name="Picture 4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40" name="Picture 4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1" name="Picture 4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2" name="Picture 4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3" name="Picture 4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44" name="Picture 4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5" name="Picture 4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6" name="Picture 4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7" name="Picture 4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48" name="Picture 4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49" name="Picture 4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0" name="Picture 4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1" name="Picture 4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2" name="Picture 4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3" name="Picture 4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4" name="Picture 4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55" name="Picture 4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56" name="Picture 4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57" name="Picture 4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58" name="Picture 4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59" name="Picture 4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60" name="Picture 5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61" name="Picture 5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2" name="Picture 5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3" name="Picture 5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4" name="Picture 5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5" name="Picture 5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6" name="Picture 5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7" name="Picture 5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8" name="Picture 5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69" name="Picture 5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0" name="Picture 5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1" name="Picture 5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2" name="Picture 5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3" name="Picture 5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4" name="Picture 5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5" name="Picture 5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6" name="Picture 5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77" name="Picture 5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78" name="Picture 5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879" name="Picture 5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80" name="Picture 5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81" name="Picture 5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82" name="Picture 5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883" name="Picture 5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4" name="Picture 5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5" name="Picture 5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6" name="Picture 5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7" name="Picture 5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8" name="Picture 5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89" name="Picture 5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0" name="Picture 5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1" name="Picture 5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2" name="Picture 5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3" name="Picture 5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4" name="Picture 5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5" name="Picture 5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6" name="Picture 5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897" name="Picture 5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98" name="Picture 5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899" name="Picture 5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00" name="Picture 5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1" name="Picture 5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2" name="Picture 5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03" name="Picture 5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4" name="Picture 5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5" name="Picture 5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06" name="Picture 5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7" name="Picture 5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08" name="Picture 5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09" name="Picture 5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10" name="Picture 5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11" name="Picture 5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12" name="Picture 5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13" name="Picture 5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14" name="Picture 5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15" name="Picture 5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16" name="Picture 5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17" name="Picture 5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18" name="Picture 5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19" name="Picture 5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0" name="Picture 5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21" name="Picture 5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22" name="Picture 5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3" name="Picture 5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4" name="Picture 5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5" name="Picture 5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6" name="Picture 5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27" name="Picture 5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28" name="Picture 5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29" name="Picture 5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30" name="Picture 5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31" name="Picture 5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32" name="Picture 5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33" name="Picture 5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34" name="Picture 5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35" name="Picture 5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36" name="Picture 5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37" name="Picture 5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38" name="Picture 5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39" name="Picture 5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40" name="Picture 5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1" name="Picture 5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2" name="Picture 5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43" name="Picture 5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6</xdr:row>
      <xdr:rowOff>0</xdr:rowOff>
    </xdr:from>
    <xdr:to>
      <xdr:col>12</xdr:col>
      <xdr:colOff>304800</xdr:colOff>
      <xdr:row>6</xdr:row>
      <xdr:rowOff>0</xdr:rowOff>
    </xdr:to>
    <xdr:pic>
      <xdr:nvPicPr>
        <xdr:cNvPr id="149944" name="Picture 5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962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5" name="Picture 5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6" name="Picture 5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7" name="Picture 5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48" name="Picture 5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49" name="Picture 5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</xdr:row>
      <xdr:rowOff>0</xdr:rowOff>
    </xdr:from>
    <xdr:to>
      <xdr:col>12</xdr:col>
      <xdr:colOff>304800</xdr:colOff>
      <xdr:row>18</xdr:row>
      <xdr:rowOff>0</xdr:rowOff>
    </xdr:to>
    <xdr:pic>
      <xdr:nvPicPr>
        <xdr:cNvPr id="149950" name="Picture 5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42481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51" name="Picture 5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47</xdr:row>
      <xdr:rowOff>0</xdr:rowOff>
    </xdr:from>
    <xdr:to>
      <xdr:col>12</xdr:col>
      <xdr:colOff>304800</xdr:colOff>
      <xdr:row>47</xdr:row>
      <xdr:rowOff>0</xdr:rowOff>
    </xdr:to>
    <xdr:pic>
      <xdr:nvPicPr>
        <xdr:cNvPr id="149952" name="Picture 5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9772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53" name="Picture 5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53</xdr:row>
      <xdr:rowOff>0</xdr:rowOff>
    </xdr:from>
    <xdr:to>
      <xdr:col>12</xdr:col>
      <xdr:colOff>304800</xdr:colOff>
      <xdr:row>53</xdr:row>
      <xdr:rowOff>0</xdr:rowOff>
    </xdr:to>
    <xdr:pic>
      <xdr:nvPicPr>
        <xdr:cNvPr id="149954" name="Picture 5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00" y="10915650"/>
          <a:ext cx="3238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34</xdr:col>
      <xdr:colOff>66675</xdr:colOff>
      <xdr:row>1</xdr:row>
      <xdr:rowOff>38100</xdr:rowOff>
    </xdr:from>
    <xdr:to>
      <xdr:col>37</xdr:col>
      <xdr:colOff>247650</xdr:colOff>
      <xdr:row>1</xdr:row>
      <xdr:rowOff>1000125</xdr:rowOff>
    </xdr:to>
    <xdr:pic>
      <xdr:nvPicPr>
        <xdr:cNvPr id="149955" name="Picture 595" descr="Logotipas LZSF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1182350" y="38100"/>
          <a:ext cx="10096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1</xdr:row>
      <xdr:rowOff>0</xdr:rowOff>
    </xdr:from>
    <xdr:to>
      <xdr:col>41</xdr:col>
      <xdr:colOff>152400</xdr:colOff>
      <xdr:row>1</xdr:row>
      <xdr:rowOff>762000</xdr:rowOff>
    </xdr:to>
    <xdr:pic>
      <xdr:nvPicPr>
        <xdr:cNvPr id="148338" name="Picture 1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9150" y="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29</xdr:col>
      <xdr:colOff>142875</xdr:colOff>
      <xdr:row>1</xdr:row>
      <xdr:rowOff>238125</xdr:rowOff>
    </xdr:from>
    <xdr:to>
      <xdr:col>39</xdr:col>
      <xdr:colOff>104775</xdr:colOff>
      <xdr:row>2</xdr:row>
      <xdr:rowOff>0</xdr:rowOff>
    </xdr:to>
    <xdr:pic>
      <xdr:nvPicPr>
        <xdr:cNvPr id="14833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315450" y="238125"/>
          <a:ext cx="2428875" cy="7905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xmlns="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40" name="Picture 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1" name="Picture 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2" name="Picture 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343" name="Picture 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4" name="Picture 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5" name="Picture 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6" name="Picture 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7" name="Picture 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348" name="Picture 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49" name="Picture 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50" name="Picture 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51" name="Picture 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52" name="Picture 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53" name="Picture 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54" name="Picture 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22</xdr:row>
      <xdr:rowOff>0</xdr:rowOff>
    </xdr:from>
    <xdr:to>
      <xdr:col>9</xdr:col>
      <xdr:colOff>304800</xdr:colOff>
      <xdr:row>22</xdr:row>
      <xdr:rowOff>0</xdr:rowOff>
    </xdr:to>
    <xdr:pic>
      <xdr:nvPicPr>
        <xdr:cNvPr id="148355" name="Picture 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1911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22</xdr:row>
      <xdr:rowOff>0</xdr:rowOff>
    </xdr:from>
    <xdr:to>
      <xdr:col>9</xdr:col>
      <xdr:colOff>304800</xdr:colOff>
      <xdr:row>22</xdr:row>
      <xdr:rowOff>0</xdr:rowOff>
    </xdr:to>
    <xdr:pic>
      <xdr:nvPicPr>
        <xdr:cNvPr id="148356" name="Picture 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1911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18</xdr:row>
      <xdr:rowOff>0</xdr:rowOff>
    </xdr:from>
    <xdr:to>
      <xdr:col>9</xdr:col>
      <xdr:colOff>304800</xdr:colOff>
      <xdr:row>18</xdr:row>
      <xdr:rowOff>0</xdr:rowOff>
    </xdr:to>
    <xdr:pic>
      <xdr:nvPicPr>
        <xdr:cNvPr id="148357" name="Picture 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43910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18</xdr:row>
      <xdr:rowOff>0</xdr:rowOff>
    </xdr:from>
    <xdr:to>
      <xdr:col>9</xdr:col>
      <xdr:colOff>304800</xdr:colOff>
      <xdr:row>18</xdr:row>
      <xdr:rowOff>0</xdr:rowOff>
    </xdr:to>
    <xdr:pic>
      <xdr:nvPicPr>
        <xdr:cNvPr id="148358" name="Picture 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43910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359" name="Picture 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360" name="Picture 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1" name="Picture 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2" name="Picture 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3" name="Picture 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4" name="Picture 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5" name="Picture 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6" name="Picture 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7" name="Picture 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68" name="Picture 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369" name="Picture 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370" name="Picture 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71" name="Picture 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72" name="Picture 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373" name="Picture 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374" name="Picture 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75" name="Picture 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76" name="Picture 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77" name="Picture 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78" name="Picture 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22</xdr:row>
      <xdr:rowOff>0</xdr:rowOff>
    </xdr:from>
    <xdr:to>
      <xdr:col>9</xdr:col>
      <xdr:colOff>304800</xdr:colOff>
      <xdr:row>22</xdr:row>
      <xdr:rowOff>0</xdr:rowOff>
    </xdr:to>
    <xdr:pic>
      <xdr:nvPicPr>
        <xdr:cNvPr id="148379" name="Picture 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1911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22</xdr:row>
      <xdr:rowOff>0</xdr:rowOff>
    </xdr:from>
    <xdr:to>
      <xdr:col>9</xdr:col>
      <xdr:colOff>304800</xdr:colOff>
      <xdr:row>22</xdr:row>
      <xdr:rowOff>0</xdr:rowOff>
    </xdr:to>
    <xdr:pic>
      <xdr:nvPicPr>
        <xdr:cNvPr id="148380" name="Picture 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1911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18</xdr:row>
      <xdr:rowOff>0</xdr:rowOff>
    </xdr:from>
    <xdr:to>
      <xdr:col>9</xdr:col>
      <xdr:colOff>304800</xdr:colOff>
      <xdr:row>18</xdr:row>
      <xdr:rowOff>0</xdr:rowOff>
    </xdr:to>
    <xdr:pic>
      <xdr:nvPicPr>
        <xdr:cNvPr id="148381" name="Picture 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43910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18</xdr:row>
      <xdr:rowOff>0</xdr:rowOff>
    </xdr:from>
    <xdr:to>
      <xdr:col>9</xdr:col>
      <xdr:colOff>304800</xdr:colOff>
      <xdr:row>18</xdr:row>
      <xdr:rowOff>0</xdr:rowOff>
    </xdr:to>
    <xdr:pic>
      <xdr:nvPicPr>
        <xdr:cNvPr id="148382" name="Picture 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43910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383" name="Picture 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384" name="Picture 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85" name="Picture 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86" name="Picture 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87" name="Picture 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88" name="Picture 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89" name="Picture 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90" name="Picture 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91" name="Picture 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92" name="Picture 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393" name="Picture 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394" name="Picture 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95" name="Picture 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7</xdr:row>
      <xdr:rowOff>0</xdr:rowOff>
    </xdr:from>
    <xdr:to>
      <xdr:col>9</xdr:col>
      <xdr:colOff>304800</xdr:colOff>
      <xdr:row>7</xdr:row>
      <xdr:rowOff>0</xdr:rowOff>
    </xdr:to>
    <xdr:pic>
      <xdr:nvPicPr>
        <xdr:cNvPr id="148396" name="Picture 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2190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397" name="Picture 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398" name="Picture 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399" name="Picture 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00" name="Picture 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47</xdr:row>
      <xdr:rowOff>0</xdr:rowOff>
    </xdr:from>
    <xdr:to>
      <xdr:col>9</xdr:col>
      <xdr:colOff>304800</xdr:colOff>
      <xdr:row>47</xdr:row>
      <xdr:rowOff>0</xdr:rowOff>
    </xdr:to>
    <xdr:pic>
      <xdr:nvPicPr>
        <xdr:cNvPr id="148401" name="Picture 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1917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402" name="Picture 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03" name="Picture 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404" name="Picture 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304800</xdr:colOff>
      <xdr:row>13</xdr:row>
      <xdr:rowOff>0</xdr:rowOff>
    </xdr:to>
    <xdr:pic>
      <xdr:nvPicPr>
        <xdr:cNvPr id="148405" name="Picture 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3909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06" name="Picture 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07" name="Picture 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408" name="Picture 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09" name="Picture 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41</xdr:row>
      <xdr:rowOff>0</xdr:rowOff>
    </xdr:from>
    <xdr:to>
      <xdr:col>9</xdr:col>
      <xdr:colOff>304800</xdr:colOff>
      <xdr:row>41</xdr:row>
      <xdr:rowOff>0</xdr:rowOff>
    </xdr:to>
    <xdr:pic>
      <xdr:nvPicPr>
        <xdr:cNvPr id="148410" name="Picture 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9916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304800</xdr:colOff>
      <xdr:row>13</xdr:row>
      <xdr:rowOff>0</xdr:rowOff>
    </xdr:to>
    <xdr:pic>
      <xdr:nvPicPr>
        <xdr:cNvPr id="148411" name="Picture 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3909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12" name="Picture 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13" name="Picture 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14" name="Picture 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15" name="Picture 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416" name="Picture 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417" name="Picture 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18" name="Picture 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19" name="Picture 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20" name="Picture 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21" name="Picture 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22" name="Picture 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23" name="Picture 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24" name="Picture 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25" name="Picture 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39</xdr:row>
      <xdr:rowOff>0</xdr:rowOff>
    </xdr:from>
    <xdr:to>
      <xdr:col>9</xdr:col>
      <xdr:colOff>304800</xdr:colOff>
      <xdr:row>39</xdr:row>
      <xdr:rowOff>0</xdr:rowOff>
    </xdr:to>
    <xdr:pic>
      <xdr:nvPicPr>
        <xdr:cNvPr id="148426" name="Picture 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5915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39</xdr:row>
      <xdr:rowOff>0</xdr:rowOff>
    </xdr:from>
    <xdr:to>
      <xdr:col>9</xdr:col>
      <xdr:colOff>304800</xdr:colOff>
      <xdr:row>39</xdr:row>
      <xdr:rowOff>0</xdr:rowOff>
    </xdr:to>
    <xdr:pic>
      <xdr:nvPicPr>
        <xdr:cNvPr id="148427" name="Picture 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5915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28" name="Picture 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29" name="Picture 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30" name="Picture 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31" name="Picture 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32" name="Picture 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33" name="Picture 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25</xdr:row>
      <xdr:rowOff>0</xdr:rowOff>
    </xdr:from>
    <xdr:to>
      <xdr:col>9</xdr:col>
      <xdr:colOff>304800</xdr:colOff>
      <xdr:row>25</xdr:row>
      <xdr:rowOff>0</xdr:rowOff>
    </xdr:to>
    <xdr:pic>
      <xdr:nvPicPr>
        <xdr:cNvPr id="148434" name="Picture 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7912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25</xdr:row>
      <xdr:rowOff>0</xdr:rowOff>
    </xdr:from>
    <xdr:to>
      <xdr:col>9</xdr:col>
      <xdr:colOff>304800</xdr:colOff>
      <xdr:row>25</xdr:row>
      <xdr:rowOff>0</xdr:rowOff>
    </xdr:to>
    <xdr:pic>
      <xdr:nvPicPr>
        <xdr:cNvPr id="148435" name="Picture 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7912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36" name="Picture 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37" name="Picture 1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38" name="Picture 1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39" name="Picture 1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440" name="Picture 1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50</xdr:row>
      <xdr:rowOff>0</xdr:rowOff>
    </xdr:from>
    <xdr:to>
      <xdr:col>9</xdr:col>
      <xdr:colOff>304800</xdr:colOff>
      <xdr:row>50</xdr:row>
      <xdr:rowOff>0</xdr:rowOff>
    </xdr:to>
    <xdr:pic>
      <xdr:nvPicPr>
        <xdr:cNvPr id="148441" name="Picture 1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107918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42" name="Picture 1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44</xdr:row>
      <xdr:rowOff>0</xdr:rowOff>
    </xdr:from>
    <xdr:to>
      <xdr:col>9</xdr:col>
      <xdr:colOff>304800</xdr:colOff>
      <xdr:row>44</xdr:row>
      <xdr:rowOff>0</xdr:rowOff>
    </xdr:to>
    <xdr:pic>
      <xdr:nvPicPr>
        <xdr:cNvPr id="148443" name="Picture 1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59167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44" name="Picture 1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45" name="Picture 1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46" name="Picture 1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47" name="Picture 1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48" name="Picture 1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49" name="Picture 1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39</xdr:row>
      <xdr:rowOff>0</xdr:rowOff>
    </xdr:from>
    <xdr:to>
      <xdr:col>9</xdr:col>
      <xdr:colOff>304800</xdr:colOff>
      <xdr:row>39</xdr:row>
      <xdr:rowOff>0</xdr:rowOff>
    </xdr:to>
    <xdr:pic>
      <xdr:nvPicPr>
        <xdr:cNvPr id="148450" name="Picture 1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5915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39</xdr:row>
      <xdr:rowOff>0</xdr:rowOff>
    </xdr:from>
    <xdr:to>
      <xdr:col>9</xdr:col>
      <xdr:colOff>304800</xdr:colOff>
      <xdr:row>39</xdr:row>
      <xdr:rowOff>0</xdr:rowOff>
    </xdr:to>
    <xdr:pic>
      <xdr:nvPicPr>
        <xdr:cNvPr id="148451" name="Picture 1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85915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52" name="Picture 1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53" name="Picture 1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54" name="Picture 1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46</xdr:row>
      <xdr:rowOff>0</xdr:rowOff>
    </xdr:from>
    <xdr:to>
      <xdr:col>9</xdr:col>
      <xdr:colOff>304800</xdr:colOff>
      <xdr:row>46</xdr:row>
      <xdr:rowOff>0</xdr:rowOff>
    </xdr:to>
    <xdr:pic>
      <xdr:nvPicPr>
        <xdr:cNvPr id="148455" name="Picture 1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991725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56" name="Picture 1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33</xdr:row>
      <xdr:rowOff>0</xdr:rowOff>
    </xdr:from>
    <xdr:to>
      <xdr:col>9</xdr:col>
      <xdr:colOff>304800</xdr:colOff>
      <xdr:row>33</xdr:row>
      <xdr:rowOff>0</xdr:rowOff>
    </xdr:to>
    <xdr:pic>
      <xdr:nvPicPr>
        <xdr:cNvPr id="148457" name="Picture 1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73914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25</xdr:row>
      <xdr:rowOff>0</xdr:rowOff>
    </xdr:from>
    <xdr:to>
      <xdr:col>9</xdr:col>
      <xdr:colOff>304800</xdr:colOff>
      <xdr:row>25</xdr:row>
      <xdr:rowOff>0</xdr:rowOff>
    </xdr:to>
    <xdr:pic>
      <xdr:nvPicPr>
        <xdr:cNvPr id="148458" name="Picture 1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7912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25</xdr:row>
      <xdr:rowOff>0</xdr:rowOff>
    </xdr:from>
    <xdr:to>
      <xdr:col>9</xdr:col>
      <xdr:colOff>304800</xdr:colOff>
      <xdr:row>25</xdr:row>
      <xdr:rowOff>0</xdr:rowOff>
    </xdr:to>
    <xdr:pic>
      <xdr:nvPicPr>
        <xdr:cNvPr id="148459" name="Picture 1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579120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60" name="Picture 1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15</xdr:row>
      <xdr:rowOff>0</xdr:rowOff>
    </xdr:from>
    <xdr:to>
      <xdr:col>9</xdr:col>
      <xdr:colOff>304800</xdr:colOff>
      <xdr:row>15</xdr:row>
      <xdr:rowOff>0</xdr:rowOff>
    </xdr:to>
    <xdr:pic>
      <xdr:nvPicPr>
        <xdr:cNvPr id="148461" name="Picture 1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37909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62" name="Picture 1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63" name="Picture 1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64" name="Picture 1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304800</xdr:colOff>
      <xdr:row>43</xdr:row>
      <xdr:rowOff>0</xdr:rowOff>
    </xdr:from>
    <xdr:to>
      <xdr:col>9</xdr:col>
      <xdr:colOff>304800</xdr:colOff>
      <xdr:row>43</xdr:row>
      <xdr:rowOff>0</xdr:rowOff>
    </xdr:to>
    <xdr:pic>
      <xdr:nvPicPr>
        <xdr:cNvPr id="148465" name="Picture 1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562350" y="9391650"/>
          <a:ext cx="29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0</xdr:colOff>
      <xdr:row>69</xdr:row>
      <xdr:rowOff>0</xdr:rowOff>
    </xdr:from>
    <xdr:to>
      <xdr:col>41</xdr:col>
      <xdr:colOff>152400</xdr:colOff>
      <xdr:row>69</xdr:row>
      <xdr:rowOff>762000</xdr:rowOff>
    </xdr:to>
    <xdr:pic>
      <xdr:nvPicPr>
        <xdr:cNvPr id="148466" name="Picture 129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9150" y="1459230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48467" name="Picture 1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68" name="Picture 1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69" name="Picture 1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48470" name="Picture 1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1" name="Picture 1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2" name="Picture 1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3" name="Picture 1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4" name="Picture 1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48475" name="Picture 1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6" name="Picture 1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7" name="Picture 1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8" name="Picture 1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48479" name="Picture 1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28" name="Picture 1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29" name="Picture 1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30" name="Picture 1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31" name="Picture 1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133</xdr:row>
      <xdr:rowOff>0</xdr:rowOff>
    </xdr:from>
    <xdr:to>
      <xdr:col>12</xdr:col>
      <xdr:colOff>304800</xdr:colOff>
      <xdr:row>133</xdr:row>
      <xdr:rowOff>0</xdr:rowOff>
    </xdr:to>
    <xdr:pic>
      <xdr:nvPicPr>
        <xdr:cNvPr id="150532" name="Picture 1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156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133</xdr:row>
      <xdr:rowOff>0</xdr:rowOff>
    </xdr:from>
    <xdr:to>
      <xdr:col>12</xdr:col>
      <xdr:colOff>304800</xdr:colOff>
      <xdr:row>133</xdr:row>
      <xdr:rowOff>0</xdr:rowOff>
    </xdr:to>
    <xdr:pic>
      <xdr:nvPicPr>
        <xdr:cNvPr id="150533" name="Picture 1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156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34" name="Picture 1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35" name="Picture 1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36" name="Picture 1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37" name="Picture 1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38" name="Picture 1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39" name="Picture 1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0" name="Picture 1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1" name="Picture 1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2" name="Picture 1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3" name="Picture 1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44" name="Picture 1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45" name="Picture 1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6" name="Picture 1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7" name="Picture 1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8" name="Picture 1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49" name="Picture 1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50" name="Picture 1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51" name="Picture 1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52" name="Picture 1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53" name="Picture 1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133</xdr:row>
      <xdr:rowOff>0</xdr:rowOff>
    </xdr:from>
    <xdr:to>
      <xdr:col>12</xdr:col>
      <xdr:colOff>304800</xdr:colOff>
      <xdr:row>133</xdr:row>
      <xdr:rowOff>0</xdr:rowOff>
    </xdr:to>
    <xdr:pic>
      <xdr:nvPicPr>
        <xdr:cNvPr id="150554" name="Picture 1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156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133</xdr:row>
      <xdr:rowOff>0</xdr:rowOff>
    </xdr:from>
    <xdr:to>
      <xdr:col>12</xdr:col>
      <xdr:colOff>304800</xdr:colOff>
      <xdr:row>133</xdr:row>
      <xdr:rowOff>0</xdr:rowOff>
    </xdr:to>
    <xdr:pic>
      <xdr:nvPicPr>
        <xdr:cNvPr id="150555" name="Picture 1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1561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56" name="Picture 1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57" name="Picture 1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58" name="Picture 1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59" name="Picture 1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0" name="Picture 1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1" name="Picture 1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2" name="Picture 1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3" name="Picture 1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4" name="Picture 1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5" name="Picture 1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66" name="Picture 1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67" name="Picture 1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8" name="Picture 1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569" name="Picture 1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70" name="Picture 1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71" name="Picture 1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115</xdr:row>
      <xdr:rowOff>0</xdr:rowOff>
    </xdr:from>
    <xdr:to>
      <xdr:col>12</xdr:col>
      <xdr:colOff>304800</xdr:colOff>
      <xdr:row>115</xdr:row>
      <xdr:rowOff>0</xdr:rowOff>
    </xdr:to>
    <xdr:pic>
      <xdr:nvPicPr>
        <xdr:cNvPr id="150572" name="Picture 1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0413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50573" name="Picture 1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574" name="Picture 1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50575" name="Picture 1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76" name="Picture 1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77" name="Picture 1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578" name="Picture 1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50579" name="Picture 1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580" name="Picture 1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91</xdr:row>
      <xdr:rowOff>0</xdr:rowOff>
    </xdr:from>
    <xdr:to>
      <xdr:col>11</xdr:col>
      <xdr:colOff>304800</xdr:colOff>
      <xdr:row>91</xdr:row>
      <xdr:rowOff>0</xdr:rowOff>
    </xdr:to>
    <xdr:pic>
      <xdr:nvPicPr>
        <xdr:cNvPr id="150581" name="Picture 1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205549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82" name="Picture 1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83" name="Picture 1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584" name="Picture 2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85" name="Picture 2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86" name="Picture 2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587" name="Picture 2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588" name="Picture 2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89" name="Picture 2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0" name="Picture 2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91" name="Picture 2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592" name="Picture 2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3" name="Picture 2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4" name="Picture 2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95" name="Picture 2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596" name="Picture 2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7" name="Picture 2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8" name="Picture 2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599" name="Picture 2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00" name="Picture 2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01" name="Picture 2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02" name="Picture 2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03" name="Picture 2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04" name="Picture 2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605" name="Picture 2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606" name="Picture 2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07" name="Picture 2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08" name="Picture 2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609" name="Picture 2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86</xdr:row>
      <xdr:rowOff>0</xdr:rowOff>
    </xdr:from>
    <xdr:to>
      <xdr:col>12</xdr:col>
      <xdr:colOff>304800</xdr:colOff>
      <xdr:row>86</xdr:row>
      <xdr:rowOff>0</xdr:rowOff>
    </xdr:to>
    <xdr:pic>
      <xdr:nvPicPr>
        <xdr:cNvPr id="150610" name="Picture 2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9411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11" name="Picture 2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12" name="Picture 2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13" name="Picture 2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14" name="Picture 2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15" name="Picture 2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16" name="Picture 2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17" name="Picture 2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18" name="Picture 2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19" name="Picture 2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20" name="Picture 2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21" name="Picture 2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22" name="Picture 2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23" name="Picture 2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24" name="Picture 2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25" name="Picture 2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26" name="Picture 2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627" name="Picture 2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628" name="Picture 2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29" name="Picture 2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30" name="Picture 2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31" name="Picture 2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32" name="Picture 2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3" name="Picture 2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4" name="Picture 2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5" name="Picture 2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36" name="Picture 2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7" name="Picture 2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8" name="Picture 2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39" name="Picture 2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0" name="Picture 2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41" name="Picture 2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2" name="Picture 2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3" name="Picture 2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4" name="Picture 2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5" name="Picture 2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6" name="Picture 2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47" name="Picture 2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48" name="Picture 2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49" name="Picture 2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91</xdr:row>
      <xdr:rowOff>0</xdr:rowOff>
    </xdr:from>
    <xdr:to>
      <xdr:col>12</xdr:col>
      <xdr:colOff>304800</xdr:colOff>
      <xdr:row>91</xdr:row>
      <xdr:rowOff>0</xdr:rowOff>
    </xdr:to>
    <xdr:pic>
      <xdr:nvPicPr>
        <xdr:cNvPr id="150650" name="Picture 2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0554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91</xdr:row>
      <xdr:rowOff>0</xdr:rowOff>
    </xdr:from>
    <xdr:to>
      <xdr:col>12</xdr:col>
      <xdr:colOff>304800</xdr:colOff>
      <xdr:row>91</xdr:row>
      <xdr:rowOff>0</xdr:rowOff>
    </xdr:to>
    <xdr:pic>
      <xdr:nvPicPr>
        <xdr:cNvPr id="150651" name="Picture 2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0554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652" name="Picture 2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653" name="Picture 2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4" name="Picture 2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5" name="Picture 2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6" name="Picture 2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7" name="Picture 2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8" name="Picture 2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59" name="Picture 2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0" name="Picture 2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1" name="Picture 2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2" name="Picture 2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3" name="Picture 2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4" name="Picture 2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5" name="Picture 2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6" name="Picture 2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7" name="Picture 2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8" name="Picture 2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69" name="Picture 2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70" name="Picture 2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71" name="Picture 2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91</xdr:row>
      <xdr:rowOff>0</xdr:rowOff>
    </xdr:from>
    <xdr:to>
      <xdr:col>12</xdr:col>
      <xdr:colOff>304800</xdr:colOff>
      <xdr:row>91</xdr:row>
      <xdr:rowOff>0</xdr:rowOff>
    </xdr:to>
    <xdr:pic>
      <xdr:nvPicPr>
        <xdr:cNvPr id="150672" name="Picture 2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0554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91</xdr:row>
      <xdr:rowOff>0</xdr:rowOff>
    </xdr:from>
    <xdr:to>
      <xdr:col>12</xdr:col>
      <xdr:colOff>304800</xdr:colOff>
      <xdr:row>91</xdr:row>
      <xdr:rowOff>0</xdr:rowOff>
    </xdr:to>
    <xdr:pic>
      <xdr:nvPicPr>
        <xdr:cNvPr id="150673" name="Picture 2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05549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674" name="Picture 2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675" name="Picture 2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76" name="Picture 2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77" name="Picture 2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78" name="Picture 2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79" name="Picture 2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0" name="Picture 2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1" name="Picture 2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2" name="Picture 2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3" name="Picture 2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4" name="Picture 3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5" name="Picture 3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6" name="Picture 3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7" name="Picture 3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8" name="Picture 3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89" name="Picture 3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690" name="Picture 3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1" name="Picture 3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92" name="Picture 3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3" name="Picture 3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4" name="Picture 3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695" name="Picture 3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6" name="Picture 3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7" name="Picture 3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698" name="Picture 3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699" name="Picture 3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00" name="Picture 3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01" name="Picture 3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02" name="Picture 3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03" name="Picture 3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04" name="Picture 3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05" name="Picture 3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06" name="Picture 3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07" name="Picture 3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08" name="Picture 3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09" name="Picture 3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10" name="Picture 3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1" name="Picture 3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2" name="Picture 3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713" name="Picture 3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714" name="Picture 3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5" name="Picture 3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6" name="Picture 3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7" name="Picture 3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18" name="Picture 3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19" name="Picture 3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20" name="Picture 3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1" name="Picture 3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2" name="Picture 3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723" name="Picture 3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724" name="Picture 3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5" name="Picture 3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6" name="Picture 3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7" name="Picture 3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28" name="Picture 3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29" name="Picture 3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127</xdr:row>
      <xdr:rowOff>0</xdr:rowOff>
    </xdr:from>
    <xdr:to>
      <xdr:col>12</xdr:col>
      <xdr:colOff>304800</xdr:colOff>
      <xdr:row>127</xdr:row>
      <xdr:rowOff>0</xdr:rowOff>
    </xdr:to>
    <xdr:pic>
      <xdr:nvPicPr>
        <xdr:cNvPr id="150730" name="Picture 3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8784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31" name="Picture 3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32" name="Picture 3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33" name="Picture 3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34" name="Picture 3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735" name="Picture 3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134</xdr:row>
      <xdr:rowOff>0</xdr:rowOff>
    </xdr:from>
    <xdr:to>
      <xdr:col>12</xdr:col>
      <xdr:colOff>304800</xdr:colOff>
      <xdr:row>134</xdr:row>
      <xdr:rowOff>0</xdr:rowOff>
    </xdr:to>
    <xdr:pic>
      <xdr:nvPicPr>
        <xdr:cNvPr id="150736" name="Picture 3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30384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37" name="Picture 3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38" name="Picture 3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39" name="Picture 3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40" name="Picture 3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41" name="Picture 3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112</xdr:row>
      <xdr:rowOff>0</xdr:rowOff>
    </xdr:from>
    <xdr:to>
      <xdr:col>12</xdr:col>
      <xdr:colOff>304800</xdr:colOff>
      <xdr:row>112</xdr:row>
      <xdr:rowOff>0</xdr:rowOff>
    </xdr:to>
    <xdr:pic>
      <xdr:nvPicPr>
        <xdr:cNvPr id="150742" name="Picture 3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5355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43" name="Picture 3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117</xdr:row>
      <xdr:rowOff>0</xdr:rowOff>
    </xdr:from>
    <xdr:to>
      <xdr:col>12</xdr:col>
      <xdr:colOff>304800</xdr:colOff>
      <xdr:row>117</xdr:row>
      <xdr:rowOff>0</xdr:rowOff>
    </xdr:to>
    <xdr:pic>
      <xdr:nvPicPr>
        <xdr:cNvPr id="150744" name="Picture 3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264985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745" name="Picture 3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74</xdr:row>
      <xdr:rowOff>0</xdr:rowOff>
    </xdr:from>
    <xdr:to>
      <xdr:col>12</xdr:col>
      <xdr:colOff>304800</xdr:colOff>
      <xdr:row>74</xdr:row>
      <xdr:rowOff>0</xdr:rowOff>
    </xdr:to>
    <xdr:pic>
      <xdr:nvPicPr>
        <xdr:cNvPr id="150746" name="Picture 3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166687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40</xdr:col>
      <xdr:colOff>0</xdr:colOff>
      <xdr:row>186</xdr:row>
      <xdr:rowOff>0</xdr:rowOff>
    </xdr:from>
    <xdr:to>
      <xdr:col>41</xdr:col>
      <xdr:colOff>152400</xdr:colOff>
      <xdr:row>190</xdr:row>
      <xdr:rowOff>114300</xdr:rowOff>
    </xdr:to>
    <xdr:pic>
      <xdr:nvPicPr>
        <xdr:cNvPr id="150747" name="Picture 363" descr="spacer">
          <a:hlinkClick xmlns:r="http://schemas.openxmlformats.org/officeDocument/2006/relationships" r:id="rId1" tgtFrame="image_96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249150" y="40252650"/>
          <a:ext cx="7620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48" name="Picture 3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49" name="Picture 3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0" name="Picture 3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751" name="Picture 3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2" name="Picture 3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3" name="Picture 3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4" name="Picture 3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5" name="Picture 3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756" name="Picture 3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7" name="Picture 3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8" name="Picture 3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59" name="Picture 3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0" name="Picture 3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1" name="Picture 3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2" name="Picture 3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3" name="Picture 3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4" name="Picture 3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5" name="Picture 3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6" name="Picture 3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7" name="Picture 3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8" name="Picture 3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69" name="Picture 3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0" name="Picture 3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1" name="Picture 3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2" name="Picture 3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3" name="Picture 3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4" name="Picture 3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5" name="Picture 3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6" name="Picture 3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7" name="Picture 3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8" name="Picture 3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79" name="Picture 3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0" name="Picture 3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1" name="Picture 3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2" name="Picture 3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3" name="Picture 3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4" name="Picture 4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5" name="Picture 4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6" name="Picture 4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7" name="Picture 4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8" name="Picture 4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89" name="Picture 4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0" name="Picture 4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1" name="Picture 4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2" name="Picture 4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3" name="Picture 4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4" name="Picture 4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5" name="Picture 4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6" name="Picture 4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7" name="Picture 4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8" name="Picture 4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799" name="Picture 4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0" name="Picture 4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1" name="Picture 4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2" name="Picture 4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3" name="Picture 4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4" name="Picture 4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5" name="Picture 4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806" name="Picture 4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7" name="Picture 4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808" name="Picture 4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09" name="Picture 4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0" name="Picture 4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1" name="Picture 4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812" name="Picture 4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3" name="Picture 4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304800</xdr:colOff>
      <xdr:row>186</xdr:row>
      <xdr:rowOff>0</xdr:rowOff>
    </xdr:from>
    <xdr:to>
      <xdr:col>11</xdr:col>
      <xdr:colOff>304800</xdr:colOff>
      <xdr:row>186</xdr:row>
      <xdr:rowOff>0</xdr:rowOff>
    </xdr:to>
    <xdr:pic>
      <xdr:nvPicPr>
        <xdr:cNvPr id="150814" name="Picture 4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143375" y="40252650"/>
          <a:ext cx="2190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5" name="Picture 4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6" name="Picture 4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7" name="Picture 4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8" name="Picture 4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19" name="Picture 4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0" name="Picture 4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1" name="Picture 4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2" name="Picture 4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3" name="Picture 4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4" name="Picture 4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5" name="Picture 4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6" name="Picture 4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7" name="Picture 4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8" name="Picture 4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29" name="Picture 4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0" name="Picture 4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1" name="Picture 4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2" name="Picture 4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3" name="Picture 4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4" name="Picture 4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5" name="Picture 4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6" name="Picture 4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7" name="Picture 4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8" name="Picture 4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39" name="Picture 4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0" name="Picture 4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1" name="Picture 4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2" name="Picture 4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3" name="Picture 4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4" name="Picture 4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5" name="Picture 4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6" name="Picture 4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7" name="Picture 4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8" name="Picture 4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49" name="Picture 4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0" name="Picture 4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1" name="Picture 4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2" name="Picture 4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3" name="Picture 4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4" name="Picture 4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5" name="Picture 4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6" name="Picture 4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7" name="Picture 4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8" name="Picture 4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59" name="Picture 4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0" name="Picture 4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1" name="Picture 4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2" name="Picture 4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3" name="Picture 4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4" name="Picture 4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5" name="Picture 4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6" name="Picture 4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7" name="Picture 4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8" name="Picture 4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69" name="Picture 4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0" name="Picture 4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1" name="Picture 4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2" name="Picture 4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3" name="Picture 4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4" name="Picture 4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5" name="Picture 4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6" name="Picture 4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7" name="Picture 4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8" name="Picture 4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79" name="Picture 4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0" name="Picture 49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1" name="Picture 49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2" name="Picture 49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3" name="Picture 49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4" name="Picture 50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5" name="Picture 50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6" name="Picture 50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7" name="Picture 50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8" name="Picture 50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89" name="Picture 50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0" name="Picture 50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1" name="Picture 50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2" name="Picture 50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3" name="Picture 50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4" name="Picture 51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5" name="Picture 51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6" name="Picture 51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7" name="Picture 51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8" name="Picture 51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899" name="Picture 51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0" name="Picture 51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1" name="Picture 51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2" name="Picture 51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3" name="Picture 51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4" name="Picture 52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5" name="Picture 52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6" name="Picture 52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7" name="Picture 52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8" name="Picture 52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09" name="Picture 52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0" name="Picture 52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1" name="Picture 52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2" name="Picture 52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3" name="Picture 52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4" name="Picture 53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5" name="Picture 53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6" name="Picture 53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7" name="Picture 53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8" name="Picture 53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19" name="Picture 53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0" name="Picture 53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1" name="Picture 53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2" name="Picture 53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3" name="Picture 53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4" name="Picture 54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5" name="Picture 54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6" name="Picture 54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7" name="Picture 54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8" name="Picture 54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29" name="Picture 54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0" name="Picture 54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1" name="Picture 54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2" name="Picture 54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3" name="Picture 54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4" name="Picture 55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5" name="Picture 55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6" name="Picture 55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7" name="Picture 55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8" name="Picture 55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39" name="Picture 55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0" name="Picture 55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1" name="Picture 55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2" name="Picture 55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3" name="Picture 55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4" name="Picture 56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5" name="Picture 56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6" name="Picture 56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7" name="Picture 56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8" name="Picture 56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49" name="Picture 56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0" name="Picture 56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1" name="Picture 56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2" name="Picture 56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3" name="Picture 56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4" name="Picture 57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5" name="Picture 57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6" name="Picture 57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7" name="Picture 57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8" name="Picture 57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59" name="Picture 57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0" name="Picture 57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1" name="Picture 57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2" name="Picture 57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3" name="Picture 57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4" name="Picture 58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5" name="Picture 58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6" name="Picture 58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7" name="Picture 58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8" name="Picture 58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69" name="Picture 58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0" name="Picture 586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1" name="Picture 587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2" name="Picture 588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3" name="Picture 589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4" name="Picture 590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5" name="Picture 591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6" name="Picture 592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7" name="Picture 593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8" name="Picture 594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304800</xdr:colOff>
      <xdr:row>186</xdr:row>
      <xdr:rowOff>0</xdr:rowOff>
    </xdr:from>
    <xdr:to>
      <xdr:col>12</xdr:col>
      <xdr:colOff>304800</xdr:colOff>
      <xdr:row>186</xdr:row>
      <xdr:rowOff>0</xdr:rowOff>
    </xdr:to>
    <xdr:pic>
      <xdr:nvPicPr>
        <xdr:cNvPr id="150979" name="Picture 595" descr="fei uusi mv 200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62450" y="40252650"/>
          <a:ext cx="304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"/>
  <sheetViews>
    <sheetView tabSelected="1" topLeftCell="A2" workbookViewId="0">
      <selection activeCell="O11" sqref="O11"/>
    </sheetView>
  </sheetViews>
  <sheetFormatPr defaultRowHeight="12.75"/>
  <cols>
    <col min="1" max="1" width="6.28515625" customWidth="1"/>
    <col min="2" max="2" width="21.42578125" customWidth="1"/>
    <col min="3" max="3" width="7.42578125" hidden="1" customWidth="1"/>
    <col min="4" max="4" width="5" customWidth="1"/>
    <col min="5" max="5" width="4.5703125" customWidth="1"/>
    <col min="6" max="6" width="4.85546875" customWidth="1"/>
    <col min="7" max="8" width="5.5703125" customWidth="1"/>
    <col min="9" max="12" width="4.140625" customWidth="1"/>
    <col min="13" max="13" width="5" customWidth="1"/>
    <col min="14" max="15" width="4.42578125" customWidth="1"/>
    <col min="16" max="16" width="5.7109375" customWidth="1"/>
    <col min="17" max="17" width="4.7109375" customWidth="1"/>
    <col min="18" max="18" width="6.140625" customWidth="1"/>
    <col min="19" max="19" width="6.42578125" customWidth="1"/>
    <col min="20" max="20" width="4.140625" customWidth="1"/>
    <col min="21" max="21" width="4.5703125" customWidth="1"/>
    <col min="22" max="22" width="4.85546875" customWidth="1"/>
    <col min="23" max="23" width="11.85546875" customWidth="1"/>
  </cols>
  <sheetData>
    <row r="1" spans="1:23" ht="12.75" hidden="1" customHeight="1">
      <c r="A1" s="386" t="s">
        <v>51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87"/>
      <c r="S1" s="387"/>
      <c r="T1" s="387"/>
      <c r="U1" s="387"/>
      <c r="V1" s="387"/>
      <c r="W1" s="387"/>
    </row>
    <row r="2" spans="1:23" ht="81" customHeight="1" thickBot="1">
      <c r="A2" s="405" t="s">
        <v>524</v>
      </c>
      <c r="B2" s="405"/>
      <c r="C2" s="405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5"/>
    </row>
    <row r="3" spans="1:23" s="1" customFormat="1" ht="28.5" customHeight="1" thickBot="1">
      <c r="A3" s="351" t="s">
        <v>511</v>
      </c>
      <c r="B3" s="352" t="s">
        <v>0</v>
      </c>
      <c r="C3" s="263" t="s">
        <v>320</v>
      </c>
      <c r="D3" s="388">
        <v>1</v>
      </c>
      <c r="E3" s="391">
        <v>2</v>
      </c>
      <c r="F3" s="391">
        <v>3</v>
      </c>
      <c r="G3" s="391">
        <v>4</v>
      </c>
      <c r="H3" s="391">
        <v>5</v>
      </c>
      <c r="I3" s="393" t="s">
        <v>505</v>
      </c>
      <c r="J3" s="393" t="s">
        <v>542</v>
      </c>
      <c r="K3" s="393" t="s">
        <v>545</v>
      </c>
      <c r="L3" s="404">
        <v>6</v>
      </c>
      <c r="M3" s="393" t="s">
        <v>552</v>
      </c>
      <c r="N3" s="404">
        <v>7</v>
      </c>
      <c r="O3" s="348"/>
      <c r="P3" s="350"/>
      <c r="Q3" s="348"/>
      <c r="R3" s="348"/>
      <c r="S3" s="348"/>
      <c r="T3" s="348"/>
      <c r="U3" s="348"/>
      <c r="V3" s="389"/>
      <c r="W3" s="390" t="s">
        <v>345</v>
      </c>
    </row>
    <row r="4" spans="1:23" ht="15" customHeight="1">
      <c r="A4" s="220">
        <v>1</v>
      </c>
      <c r="B4" s="129" t="s">
        <v>365</v>
      </c>
      <c r="C4" s="141"/>
      <c r="D4" s="222"/>
      <c r="E4" s="222"/>
      <c r="F4" s="222"/>
      <c r="G4" s="222"/>
      <c r="H4" s="222"/>
      <c r="I4" s="222">
        <v>9</v>
      </c>
      <c r="J4" s="222">
        <v>75</v>
      </c>
      <c r="K4" s="222">
        <v>63</v>
      </c>
      <c r="L4" s="222">
        <v>26</v>
      </c>
      <c r="M4" s="222">
        <v>500</v>
      </c>
      <c r="N4" s="222"/>
      <c r="O4" s="222"/>
      <c r="P4" s="222"/>
      <c r="Q4" s="222"/>
      <c r="R4" s="222"/>
      <c r="S4" s="222"/>
      <c r="T4" s="222"/>
      <c r="U4" s="222"/>
      <c r="V4" s="222"/>
      <c r="W4" s="340">
        <f>SUM(D4:V4)</f>
        <v>673</v>
      </c>
    </row>
    <row r="5" spans="1:23" ht="15" customHeight="1">
      <c r="A5" s="220">
        <v>2</v>
      </c>
      <c r="B5" s="41" t="s">
        <v>334</v>
      </c>
      <c r="C5" s="141">
        <v>1999</v>
      </c>
      <c r="D5" s="35">
        <v>15</v>
      </c>
      <c r="E5" s="35">
        <v>12</v>
      </c>
      <c r="F5" s="35"/>
      <c r="G5" s="35">
        <v>19</v>
      </c>
      <c r="H5" s="35">
        <v>19</v>
      </c>
      <c r="I5" s="35"/>
      <c r="J5" s="35"/>
      <c r="K5" s="35"/>
      <c r="L5" s="35"/>
      <c r="M5" s="35">
        <v>500</v>
      </c>
      <c r="N5" s="35"/>
      <c r="O5" s="35"/>
      <c r="P5" s="35"/>
      <c r="Q5" s="35"/>
      <c r="R5" s="35"/>
      <c r="S5" s="35"/>
      <c r="T5" s="35"/>
      <c r="U5" s="35"/>
      <c r="V5" s="35"/>
      <c r="W5" s="340">
        <f>SUM(D5:V5)</f>
        <v>565</v>
      </c>
    </row>
    <row r="6" spans="1:23" ht="15" customHeight="1">
      <c r="A6" s="220">
        <v>3</v>
      </c>
      <c r="B6" s="129" t="s">
        <v>489</v>
      </c>
      <c r="C6" s="141"/>
      <c r="D6" s="35"/>
      <c r="E6" s="35"/>
      <c r="F6" s="35"/>
      <c r="G6" s="35"/>
      <c r="H6" s="35"/>
      <c r="I6" s="35"/>
      <c r="J6" s="35"/>
      <c r="K6" s="35">
        <v>117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40">
        <f>SUM(D6:V6)</f>
        <v>117</v>
      </c>
    </row>
    <row r="7" spans="1:23" ht="15" customHeight="1">
      <c r="A7" s="220">
        <v>4</v>
      </c>
      <c r="B7" s="129" t="s">
        <v>486</v>
      </c>
      <c r="C7" s="141">
        <v>2001</v>
      </c>
      <c r="D7" s="35">
        <v>6</v>
      </c>
      <c r="E7" s="35">
        <v>15</v>
      </c>
      <c r="F7" s="35"/>
      <c r="G7" s="35">
        <v>7</v>
      </c>
      <c r="H7" s="35">
        <v>17</v>
      </c>
      <c r="I7" s="35"/>
      <c r="J7" s="35"/>
      <c r="K7" s="35"/>
      <c r="L7" s="35">
        <v>25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40">
        <f>SUM(D7:V7)</f>
        <v>70</v>
      </c>
    </row>
    <row r="8" spans="1:23" ht="15" customHeight="1">
      <c r="A8" s="220">
        <v>5</v>
      </c>
      <c r="B8" s="129" t="s">
        <v>526</v>
      </c>
      <c r="C8" s="141">
        <v>2002</v>
      </c>
      <c r="D8" s="35">
        <v>3</v>
      </c>
      <c r="E8" s="35">
        <v>5</v>
      </c>
      <c r="F8" s="35">
        <v>8</v>
      </c>
      <c r="G8" s="35"/>
      <c r="H8" s="35">
        <v>35</v>
      </c>
      <c r="I8" s="35"/>
      <c r="J8" s="35"/>
      <c r="K8" s="35"/>
      <c r="L8" s="35">
        <v>7</v>
      </c>
      <c r="M8" s="35"/>
      <c r="N8" s="35">
        <v>9</v>
      </c>
      <c r="O8" s="35"/>
      <c r="P8" s="35"/>
      <c r="Q8" s="35"/>
      <c r="R8" s="35"/>
      <c r="S8" s="35"/>
      <c r="T8" s="35"/>
      <c r="U8" s="35"/>
      <c r="V8" s="35"/>
      <c r="W8" s="340">
        <f>SUM(D8:V8)</f>
        <v>67</v>
      </c>
    </row>
    <row r="9" spans="1:23" ht="15" customHeight="1">
      <c r="A9" s="220">
        <v>6</v>
      </c>
      <c r="B9" s="129" t="s">
        <v>412</v>
      </c>
      <c r="C9" s="141"/>
      <c r="D9" s="35">
        <v>12</v>
      </c>
      <c r="E9" s="35">
        <v>4</v>
      </c>
      <c r="F9" s="35"/>
      <c r="G9" s="35">
        <v>14</v>
      </c>
      <c r="H9" s="35">
        <v>13</v>
      </c>
      <c r="I9" s="35"/>
      <c r="J9" s="35"/>
      <c r="K9" s="35"/>
      <c r="L9" s="35">
        <v>21</v>
      </c>
      <c r="M9" s="35"/>
      <c r="N9" s="35"/>
      <c r="O9" s="35"/>
      <c r="P9" s="35"/>
      <c r="Q9" s="35"/>
      <c r="R9" s="35"/>
      <c r="S9" s="35"/>
      <c r="T9" s="35"/>
      <c r="U9" s="35"/>
      <c r="V9" s="35"/>
      <c r="W9" s="340">
        <f>SUM(D9:V9)</f>
        <v>64</v>
      </c>
    </row>
    <row r="10" spans="1:23" ht="15" customHeight="1">
      <c r="A10" s="220">
        <v>7</v>
      </c>
      <c r="B10" s="41" t="s">
        <v>525</v>
      </c>
      <c r="C10" s="141">
        <v>2000</v>
      </c>
      <c r="D10" s="35">
        <v>7</v>
      </c>
      <c r="E10" s="35">
        <v>7</v>
      </c>
      <c r="F10" s="35">
        <v>3</v>
      </c>
      <c r="G10" s="35">
        <v>4</v>
      </c>
      <c r="H10" s="35"/>
      <c r="I10" s="35"/>
      <c r="J10" s="35"/>
      <c r="K10" s="35"/>
      <c r="L10" s="35">
        <v>16</v>
      </c>
      <c r="M10" s="35"/>
      <c r="N10" s="35">
        <v>7.5</v>
      </c>
      <c r="O10" s="35"/>
      <c r="P10" s="35"/>
      <c r="Q10" s="35"/>
      <c r="R10" s="35"/>
      <c r="S10" s="35"/>
      <c r="T10" s="35"/>
      <c r="U10" s="35"/>
      <c r="V10" s="35"/>
      <c r="W10" s="340">
        <f>SUM(D10:V10)</f>
        <v>44.5</v>
      </c>
    </row>
    <row r="11" spans="1:23" ht="15" customHeight="1">
      <c r="A11" s="220">
        <v>8</v>
      </c>
      <c r="B11" s="129" t="s">
        <v>485</v>
      </c>
      <c r="C11" s="141">
        <v>2001</v>
      </c>
      <c r="D11" s="35">
        <v>4</v>
      </c>
      <c r="E11" s="35">
        <v>1</v>
      </c>
      <c r="F11" s="35"/>
      <c r="G11" s="35">
        <v>8</v>
      </c>
      <c r="H11" s="35"/>
      <c r="I11" s="35"/>
      <c r="J11" s="35"/>
      <c r="K11" s="35"/>
      <c r="L11" s="35">
        <v>28</v>
      </c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40">
        <f>SUM(D11:V11)</f>
        <v>41</v>
      </c>
    </row>
    <row r="12" spans="1:23" ht="15" customHeight="1">
      <c r="A12" s="220">
        <v>9</v>
      </c>
      <c r="B12" s="129" t="s">
        <v>450</v>
      </c>
      <c r="C12" s="141">
        <v>1999</v>
      </c>
      <c r="D12" s="35">
        <v>1</v>
      </c>
      <c r="E12" s="35"/>
      <c r="F12" s="35"/>
      <c r="G12" s="35"/>
      <c r="H12" s="35">
        <v>13</v>
      </c>
      <c r="I12" s="35"/>
      <c r="J12" s="35"/>
      <c r="K12" s="35"/>
      <c r="L12" s="35">
        <v>24</v>
      </c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40">
        <f>SUM(D12:V12)</f>
        <v>38</v>
      </c>
    </row>
    <row r="13" spans="1:23" ht="15" customHeight="1">
      <c r="A13" s="220">
        <v>10</v>
      </c>
      <c r="B13" s="129" t="s">
        <v>533</v>
      </c>
      <c r="C13" s="141">
        <v>1998</v>
      </c>
      <c r="D13" s="35"/>
      <c r="E13" s="35"/>
      <c r="F13" s="35"/>
      <c r="G13" s="35"/>
      <c r="H13" s="35">
        <v>12</v>
      </c>
      <c r="I13" s="35"/>
      <c r="J13" s="35"/>
      <c r="K13" s="35"/>
      <c r="L13" s="35">
        <v>16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40">
        <f>SUM(D13:V13)</f>
        <v>28</v>
      </c>
    </row>
    <row r="14" spans="1:23" ht="15" customHeight="1">
      <c r="A14" s="220">
        <v>11</v>
      </c>
      <c r="B14" s="41" t="s">
        <v>500</v>
      </c>
      <c r="C14" s="141">
        <v>1998</v>
      </c>
      <c r="D14" s="35"/>
      <c r="E14" s="35"/>
      <c r="F14" s="35">
        <v>5</v>
      </c>
      <c r="G14" s="35">
        <v>21</v>
      </c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40">
        <f>SUM(D14:V14)</f>
        <v>26</v>
      </c>
    </row>
    <row r="15" spans="1:23" ht="15" customHeight="1">
      <c r="A15" s="220">
        <v>12</v>
      </c>
      <c r="B15" s="129" t="s">
        <v>484</v>
      </c>
      <c r="C15" s="141">
        <v>2003</v>
      </c>
      <c r="D15" s="35">
        <v>2</v>
      </c>
      <c r="E15" s="35">
        <v>6</v>
      </c>
      <c r="F15" s="35"/>
      <c r="G15" s="35">
        <v>5</v>
      </c>
      <c r="H15" s="35">
        <v>12</v>
      </c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40">
        <f>SUM(D15:V15)</f>
        <v>25</v>
      </c>
    </row>
    <row r="16" spans="1:23" ht="15" customHeight="1">
      <c r="A16" s="220">
        <v>13</v>
      </c>
      <c r="B16" s="41" t="s">
        <v>536</v>
      </c>
      <c r="C16" s="141">
        <v>1998</v>
      </c>
      <c r="D16" s="35"/>
      <c r="E16" s="35"/>
      <c r="F16" s="35"/>
      <c r="G16" s="35"/>
      <c r="H16" s="35">
        <v>24</v>
      </c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40">
        <f>SUM(D16:V16)</f>
        <v>24</v>
      </c>
    </row>
    <row r="17" spans="1:23" ht="15" customHeight="1">
      <c r="A17" s="220">
        <v>14</v>
      </c>
      <c r="B17" s="129" t="s">
        <v>528</v>
      </c>
      <c r="C17" s="141">
        <v>1998</v>
      </c>
      <c r="D17" s="35"/>
      <c r="E17" s="35">
        <v>8</v>
      </c>
      <c r="F17" s="35"/>
      <c r="G17" s="35"/>
      <c r="H17" s="35">
        <v>15</v>
      </c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40">
        <f>SUM(D17:V17)</f>
        <v>23</v>
      </c>
    </row>
    <row r="18" spans="1:23" ht="15" customHeight="1">
      <c r="A18" s="220">
        <v>15</v>
      </c>
      <c r="B18" s="41" t="s">
        <v>532</v>
      </c>
      <c r="C18" s="141">
        <v>1999</v>
      </c>
      <c r="D18" s="35"/>
      <c r="E18" s="35"/>
      <c r="F18" s="35"/>
      <c r="G18" s="35"/>
      <c r="H18" s="35">
        <v>15</v>
      </c>
      <c r="I18" s="35"/>
      <c r="J18" s="35"/>
      <c r="K18" s="35"/>
      <c r="L18" s="35"/>
      <c r="M18" s="35"/>
      <c r="N18" s="35">
        <v>7.5</v>
      </c>
      <c r="O18" s="35"/>
      <c r="P18" s="35"/>
      <c r="Q18" s="35"/>
      <c r="R18" s="35"/>
      <c r="S18" s="35"/>
      <c r="T18" s="35"/>
      <c r="U18" s="35"/>
      <c r="V18" s="35"/>
      <c r="W18" s="340">
        <f>SUM(D18:V18)</f>
        <v>22.5</v>
      </c>
    </row>
    <row r="19" spans="1:23" ht="15" customHeight="1">
      <c r="A19" s="220">
        <v>15</v>
      </c>
      <c r="B19" s="129" t="s">
        <v>328</v>
      </c>
      <c r="C19" s="141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>
        <v>22.5</v>
      </c>
      <c r="O19" s="35"/>
      <c r="P19" s="35"/>
      <c r="Q19" s="35"/>
      <c r="R19" s="35"/>
      <c r="S19" s="35"/>
      <c r="T19" s="35"/>
      <c r="U19" s="35"/>
      <c r="V19" s="35"/>
      <c r="W19" s="340">
        <f>SUM(D19:V19)</f>
        <v>22.5</v>
      </c>
    </row>
    <row r="20" spans="1:23" ht="15" customHeight="1">
      <c r="A20" s="220">
        <v>17</v>
      </c>
      <c r="B20" s="129" t="s">
        <v>403</v>
      </c>
      <c r="C20" s="141"/>
      <c r="D20" s="35"/>
      <c r="E20" s="35"/>
      <c r="F20" s="35"/>
      <c r="G20" s="35"/>
      <c r="H20" s="35">
        <v>21</v>
      </c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40">
        <f>SUM(D20:V20)</f>
        <v>21</v>
      </c>
    </row>
    <row r="21" spans="1:23" ht="15" customHeight="1">
      <c r="A21" s="220">
        <v>18</v>
      </c>
      <c r="B21" s="129" t="s">
        <v>535</v>
      </c>
      <c r="C21" s="6"/>
      <c r="D21" s="35"/>
      <c r="E21" s="35"/>
      <c r="F21" s="35"/>
      <c r="G21" s="35"/>
      <c r="H21" s="35">
        <v>17</v>
      </c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40">
        <f>SUM(D21:V21)</f>
        <v>17</v>
      </c>
    </row>
    <row r="22" spans="1:23" ht="15" customHeight="1">
      <c r="A22" s="220">
        <v>19</v>
      </c>
      <c r="B22" s="129" t="s">
        <v>549</v>
      </c>
      <c r="C22" s="141"/>
      <c r="D22" s="35"/>
      <c r="E22" s="35"/>
      <c r="F22" s="35"/>
      <c r="G22" s="35"/>
      <c r="H22" s="35"/>
      <c r="I22" s="35"/>
      <c r="J22" s="35"/>
      <c r="K22" s="35"/>
      <c r="L22" s="35">
        <v>14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40">
        <f>SUM(D22:V22)</f>
        <v>14</v>
      </c>
    </row>
    <row r="23" spans="1:23" ht="15" customHeight="1">
      <c r="A23" s="220">
        <v>20</v>
      </c>
      <c r="B23" s="129" t="s">
        <v>534</v>
      </c>
      <c r="C23" s="141">
        <v>2000</v>
      </c>
      <c r="D23" s="35"/>
      <c r="E23" s="35"/>
      <c r="F23" s="35"/>
      <c r="G23" s="35"/>
      <c r="H23" s="35">
        <v>11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40">
        <f>SUM(D23:V23)</f>
        <v>11</v>
      </c>
    </row>
    <row r="24" spans="1:23" ht="15" customHeight="1">
      <c r="A24" s="220">
        <v>21</v>
      </c>
      <c r="B24" s="41" t="s">
        <v>487</v>
      </c>
      <c r="C24" s="141">
        <v>1999</v>
      </c>
      <c r="D24" s="35"/>
      <c r="E24" s="35"/>
      <c r="F24" s="35"/>
      <c r="G24" s="35"/>
      <c r="H24" s="35">
        <v>10</v>
      </c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40">
        <f>SUM(D24:V24)</f>
        <v>10</v>
      </c>
    </row>
    <row r="25" spans="1:23" ht="15" customHeight="1">
      <c r="A25" s="220">
        <v>21</v>
      </c>
      <c r="B25" s="129" t="s">
        <v>460</v>
      </c>
      <c r="C25" s="141"/>
      <c r="D25" s="35"/>
      <c r="E25" s="35"/>
      <c r="F25" s="35"/>
      <c r="G25" s="35"/>
      <c r="H25" s="35">
        <v>10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40">
        <f>SUM(D25:V25)</f>
        <v>10</v>
      </c>
    </row>
    <row r="26" spans="1:23" ht="15" customHeight="1">
      <c r="A26" s="220">
        <v>23</v>
      </c>
      <c r="B26" s="129" t="s">
        <v>510</v>
      </c>
      <c r="C26" s="141"/>
      <c r="D26" s="35">
        <v>5</v>
      </c>
      <c r="E26" s="35">
        <v>3</v>
      </c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40">
        <f>SUM(D26:V26)</f>
        <v>8</v>
      </c>
    </row>
    <row r="27" spans="1:23" ht="15" customHeight="1">
      <c r="A27" s="220">
        <v>24</v>
      </c>
      <c r="B27" s="129" t="s">
        <v>550</v>
      </c>
      <c r="C27" s="141"/>
      <c r="D27" s="35"/>
      <c r="E27" s="35"/>
      <c r="F27" s="35"/>
      <c r="G27" s="35"/>
      <c r="H27" s="35"/>
      <c r="I27" s="35"/>
      <c r="J27" s="35"/>
      <c r="K27" s="35"/>
      <c r="L27" s="35">
        <v>5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40">
        <f>SUM(D27:V27)</f>
        <v>5</v>
      </c>
    </row>
    <row r="28" spans="1:23" ht="15" customHeight="1">
      <c r="A28" s="220">
        <v>24</v>
      </c>
      <c r="B28" s="129" t="s">
        <v>538</v>
      </c>
      <c r="C28" s="141">
        <v>1998</v>
      </c>
      <c r="D28" s="35"/>
      <c r="E28" s="35"/>
      <c r="F28" s="35"/>
      <c r="G28" s="35"/>
      <c r="H28" s="35">
        <v>5</v>
      </c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40">
        <f>SUM(D28:V28)</f>
        <v>5</v>
      </c>
    </row>
    <row r="29" spans="1:23" ht="15" customHeight="1">
      <c r="A29" s="220">
        <v>26</v>
      </c>
      <c r="B29" s="129" t="s">
        <v>537</v>
      </c>
      <c r="C29" s="141">
        <v>2001</v>
      </c>
      <c r="D29" s="35"/>
      <c r="E29" s="35"/>
      <c r="F29" s="35"/>
      <c r="G29" s="35"/>
      <c r="H29" s="35">
        <v>3</v>
      </c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40">
        <f>SUM(D29:V29)</f>
        <v>3</v>
      </c>
    </row>
    <row r="30" spans="1:23" ht="13.5" thickBot="1"/>
    <row r="31" spans="1:23" ht="13.5" thickBot="1">
      <c r="D31" s="380" t="s">
        <v>514</v>
      </c>
      <c r="E31" s="381" t="s">
        <v>30</v>
      </c>
      <c r="F31" s="288"/>
      <c r="G31" s="288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382"/>
      <c r="T31" s="381" t="s">
        <v>31</v>
      </c>
      <c r="U31" s="288"/>
      <c r="V31" s="289"/>
    </row>
    <row r="32" spans="1:23" s="1" customFormat="1" ht="15" customHeight="1">
      <c r="D32" s="363">
        <v>1</v>
      </c>
      <c r="E32" s="62" t="s">
        <v>483</v>
      </c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96"/>
      <c r="T32" s="62" t="s">
        <v>523</v>
      </c>
      <c r="U32" s="364"/>
      <c r="V32" s="97"/>
      <c r="W32"/>
    </row>
    <row r="33" spans="1:23" s="1" customFormat="1" ht="15" customHeight="1">
      <c r="D33" s="363">
        <v>2</v>
      </c>
      <c r="E33" s="62" t="s">
        <v>488</v>
      </c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96"/>
      <c r="T33" s="62" t="s">
        <v>527</v>
      </c>
      <c r="U33" s="364"/>
      <c r="V33" s="97"/>
      <c r="W33"/>
    </row>
    <row r="34" spans="1:23" s="1" customFormat="1" ht="15" customHeight="1">
      <c r="D34" s="363">
        <v>3</v>
      </c>
      <c r="E34" s="366" t="s">
        <v>494</v>
      </c>
      <c r="F34" s="364"/>
      <c r="G34" s="364"/>
      <c r="H34" s="364"/>
      <c r="I34" s="364"/>
      <c r="J34" s="364"/>
      <c r="K34" s="364"/>
      <c r="L34" s="364"/>
      <c r="M34" s="364"/>
      <c r="N34" s="364"/>
      <c r="O34" s="364"/>
      <c r="P34" s="364"/>
      <c r="Q34" s="364"/>
      <c r="R34" s="364"/>
      <c r="S34" s="96"/>
      <c r="T34" s="62" t="s">
        <v>529</v>
      </c>
      <c r="U34" s="364"/>
      <c r="V34" s="97"/>
      <c r="W34"/>
    </row>
    <row r="35" spans="1:23" s="1" customFormat="1" ht="15" customHeight="1">
      <c r="D35" s="363">
        <v>4</v>
      </c>
      <c r="E35" s="366" t="s">
        <v>501</v>
      </c>
      <c r="F35" s="367"/>
      <c r="G35" s="367"/>
      <c r="H35" s="367"/>
      <c r="I35" s="367"/>
      <c r="J35" s="364"/>
      <c r="K35" s="364"/>
      <c r="L35" s="364"/>
      <c r="M35" s="364"/>
      <c r="N35" s="364"/>
      <c r="O35" s="368"/>
      <c r="P35" s="364"/>
      <c r="Q35" s="364"/>
      <c r="R35" s="364"/>
      <c r="S35" s="96"/>
      <c r="T35" s="62" t="s">
        <v>530</v>
      </c>
      <c r="U35" s="364"/>
      <c r="V35" s="97"/>
      <c r="W35"/>
    </row>
    <row r="36" spans="1:23" s="1" customFormat="1" ht="15" customHeight="1">
      <c r="D36" s="365">
        <v>5</v>
      </c>
      <c r="E36" s="366" t="s">
        <v>539</v>
      </c>
      <c r="F36" s="367"/>
      <c r="G36" s="367"/>
      <c r="H36" s="367"/>
      <c r="I36" s="367"/>
      <c r="J36" s="364"/>
      <c r="K36" s="364"/>
      <c r="L36" s="364"/>
      <c r="M36" s="364"/>
      <c r="N36" s="364"/>
      <c r="O36" s="368"/>
      <c r="P36" s="364"/>
      <c r="Q36" s="364"/>
      <c r="R36" s="364"/>
      <c r="S36" s="96"/>
      <c r="T36" s="62" t="s">
        <v>531</v>
      </c>
      <c r="U36" s="364"/>
      <c r="V36" s="97"/>
      <c r="W36"/>
    </row>
    <row r="37" spans="1:23" s="1" customFormat="1" ht="15" customHeight="1">
      <c r="D37" s="365">
        <v>6</v>
      </c>
      <c r="E37" s="366" t="s">
        <v>547</v>
      </c>
      <c r="F37" s="367"/>
      <c r="G37" s="367"/>
      <c r="H37" s="367"/>
      <c r="I37" s="367"/>
      <c r="J37" s="364"/>
      <c r="K37" s="364"/>
      <c r="L37" s="364"/>
      <c r="M37" s="364"/>
      <c r="N37" s="364"/>
      <c r="O37" s="368"/>
      <c r="P37" s="364"/>
      <c r="Q37" s="364"/>
      <c r="R37" s="364"/>
      <c r="S37" s="96"/>
      <c r="T37" s="62" t="s">
        <v>548</v>
      </c>
      <c r="U37" s="364"/>
      <c r="V37" s="97"/>
      <c r="W37"/>
    </row>
    <row r="38" spans="1:23" s="1" customFormat="1" ht="15" customHeight="1">
      <c r="D38" s="365">
        <v>7</v>
      </c>
      <c r="E38" s="366" t="s">
        <v>503</v>
      </c>
      <c r="F38" s="367"/>
      <c r="G38" s="367"/>
      <c r="H38" s="367"/>
      <c r="I38" s="367"/>
      <c r="J38" s="364"/>
      <c r="K38" s="364"/>
      <c r="L38" s="364"/>
      <c r="M38" s="364"/>
      <c r="N38" s="364"/>
      <c r="O38" s="368"/>
      <c r="P38" s="364"/>
      <c r="Q38" s="364"/>
      <c r="R38" s="364"/>
      <c r="S38" s="96"/>
      <c r="T38" s="62" t="s">
        <v>551</v>
      </c>
      <c r="U38" s="364"/>
      <c r="V38" s="97"/>
      <c r="W38"/>
    </row>
    <row r="39" spans="1:23" s="1" customFormat="1" ht="15" customHeight="1">
      <c r="D39" s="365"/>
      <c r="E39" s="366"/>
      <c r="F39" s="367"/>
      <c r="G39" s="367"/>
      <c r="H39" s="367"/>
      <c r="I39" s="367"/>
      <c r="J39" s="364"/>
      <c r="K39" s="364"/>
      <c r="L39" s="364"/>
      <c r="M39" s="364"/>
      <c r="N39" s="364"/>
      <c r="O39" s="368"/>
      <c r="P39" s="364"/>
      <c r="Q39" s="364"/>
      <c r="R39" s="364"/>
      <c r="S39" s="96"/>
      <c r="T39" s="62"/>
      <c r="U39" s="364"/>
      <c r="V39" s="97"/>
      <c r="W39"/>
    </row>
    <row r="40" spans="1:23" s="1" customFormat="1" ht="17.25" customHeight="1">
      <c r="D40" s="354"/>
      <c r="E40" s="383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5"/>
      <c r="T40" s="355"/>
      <c r="U40" s="20"/>
      <c r="V40" s="21"/>
      <c r="W40"/>
    </row>
    <row r="41" spans="1:23" s="1" customFormat="1" ht="15" customHeight="1" thickBot="1">
      <c r="D41" s="347"/>
      <c r="E41" s="342"/>
      <c r="F41" s="246"/>
      <c r="G41" s="246"/>
      <c r="H41" s="246"/>
      <c r="I41" s="246"/>
      <c r="O41"/>
      <c r="V41"/>
      <c r="W41"/>
    </row>
    <row r="42" spans="1:23" s="1" customFormat="1" ht="15" customHeight="1">
      <c r="D42" s="394" t="s">
        <v>514</v>
      </c>
      <c r="E42" s="395" t="s">
        <v>515</v>
      </c>
      <c r="F42" s="396"/>
      <c r="G42" s="396"/>
      <c r="H42" s="396"/>
      <c r="I42" s="396"/>
      <c r="J42" s="396"/>
      <c r="K42" s="396"/>
      <c r="L42" s="396"/>
      <c r="M42" s="396"/>
      <c r="N42" s="396"/>
      <c r="O42" s="396"/>
      <c r="P42" s="396"/>
      <c r="Q42" s="396"/>
      <c r="R42" s="396"/>
      <c r="S42" s="397"/>
      <c r="T42" s="395" t="s">
        <v>31</v>
      </c>
      <c r="U42" s="396"/>
      <c r="V42" s="398"/>
      <c r="W42"/>
    </row>
    <row r="43" spans="1:23" s="1" customFormat="1" ht="15" customHeight="1">
      <c r="A43" s="255"/>
      <c r="D43" s="392" t="s">
        <v>505</v>
      </c>
      <c r="E43" s="399" t="s">
        <v>540</v>
      </c>
      <c r="F43" s="400"/>
      <c r="G43" s="400"/>
      <c r="H43" s="400"/>
      <c r="I43" s="400"/>
      <c r="J43" s="400"/>
      <c r="K43" s="400"/>
      <c r="L43" s="400"/>
      <c r="M43" s="400"/>
      <c r="N43" s="400"/>
      <c r="O43" s="400"/>
      <c r="P43" s="400"/>
      <c r="Q43" s="400"/>
      <c r="R43" s="400"/>
      <c r="S43" s="401"/>
      <c r="T43" s="7" t="s">
        <v>541</v>
      </c>
      <c r="U43" s="7"/>
      <c r="V43" s="34"/>
      <c r="W43"/>
    </row>
    <row r="44" spans="1:23" s="1" customFormat="1" ht="15" customHeight="1">
      <c r="A44" s="255"/>
      <c r="B44" s="244"/>
      <c r="C44" s="244"/>
      <c r="D44" s="392" t="s">
        <v>542</v>
      </c>
      <c r="E44" s="65" t="s">
        <v>543</v>
      </c>
      <c r="F44" s="402"/>
      <c r="G44" s="402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3"/>
      <c r="T44" s="7" t="s">
        <v>544</v>
      </c>
      <c r="U44" s="7"/>
      <c r="V44" s="7"/>
      <c r="W44"/>
    </row>
    <row r="45" spans="1:23" s="1" customFormat="1" ht="15" customHeight="1">
      <c r="A45" s="255"/>
      <c r="B45" s="244"/>
      <c r="C45" s="244"/>
      <c r="D45" s="392" t="s">
        <v>545</v>
      </c>
      <c r="E45" s="65" t="s">
        <v>543</v>
      </c>
      <c r="F45" s="402"/>
      <c r="G45" s="402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3"/>
      <c r="T45" s="7" t="s">
        <v>546</v>
      </c>
      <c r="U45" s="7"/>
      <c r="V45" s="7"/>
      <c r="W45"/>
    </row>
    <row r="46" spans="1:23" ht="15" customHeight="1">
      <c r="A46" s="255"/>
      <c r="D46" s="392" t="s">
        <v>552</v>
      </c>
      <c r="E46" s="65" t="s">
        <v>554</v>
      </c>
      <c r="F46" s="402"/>
      <c r="G46" s="402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3"/>
      <c r="T46" s="7" t="s">
        <v>553</v>
      </c>
      <c r="U46" s="7"/>
      <c r="V46" s="7"/>
    </row>
    <row r="47" spans="1:23">
      <c r="D47" s="1"/>
    </row>
    <row r="48" spans="1:23">
      <c r="D48" s="2"/>
    </row>
    <row r="49" spans="4:4">
      <c r="D49" s="1"/>
    </row>
    <row r="50" spans="4:4">
      <c r="D50" s="2"/>
    </row>
    <row r="51" spans="4:4">
      <c r="D51" s="2"/>
    </row>
    <row r="52" spans="4:4">
      <c r="D52" s="2"/>
    </row>
  </sheetData>
  <sortState ref="B4:W29">
    <sortCondition descending="1" ref="W4:W29"/>
  </sortState>
  <mergeCells count="1">
    <mergeCell ref="A2:W2"/>
  </mergeCells>
  <conditionalFormatting sqref="B1:B1048576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topLeftCell="A2" zoomScale="86" zoomScaleNormal="86" workbookViewId="0">
      <selection activeCell="A2" sqref="A1:XFD1048576"/>
    </sheetView>
  </sheetViews>
  <sheetFormatPr defaultRowHeight="12.75"/>
  <cols>
    <col min="1" max="1" width="6.28515625" customWidth="1"/>
    <col min="2" max="2" width="21.42578125" customWidth="1"/>
    <col min="3" max="3" width="7.42578125" hidden="1" customWidth="1"/>
    <col min="4" max="4" width="5.5703125" customWidth="1"/>
    <col min="5" max="5" width="4.140625" customWidth="1"/>
    <col min="6" max="6" width="6.140625" customWidth="1"/>
    <col min="7" max="8" width="5.5703125" customWidth="1"/>
    <col min="9" max="13" width="4.140625" customWidth="1"/>
    <col min="14" max="15" width="4.42578125" customWidth="1"/>
    <col min="16" max="16" width="5.7109375" customWidth="1"/>
    <col min="17" max="17" width="4.7109375" customWidth="1"/>
    <col min="18" max="18" width="6.140625" customWidth="1"/>
    <col min="19" max="19" width="6.42578125" customWidth="1"/>
    <col min="20" max="20" width="4.140625" customWidth="1"/>
    <col min="21" max="21" width="4.5703125" customWidth="1"/>
    <col min="22" max="22" width="4.85546875" customWidth="1"/>
    <col min="23" max="23" width="11.85546875" customWidth="1"/>
  </cols>
  <sheetData>
    <row r="1" spans="1:23" ht="12.75" hidden="1" customHeight="1">
      <c r="A1" s="338" t="s">
        <v>51</v>
      </c>
      <c r="B1" s="339"/>
      <c r="C1" s="339"/>
      <c r="D1" s="339"/>
      <c r="E1" s="339"/>
      <c r="F1" s="339"/>
      <c r="G1" s="339"/>
      <c r="H1" s="343"/>
      <c r="I1" s="339"/>
      <c r="J1" s="339"/>
      <c r="K1" s="339"/>
      <c r="L1" s="339"/>
      <c r="M1" s="349"/>
      <c r="N1" s="339"/>
      <c r="O1" s="339"/>
      <c r="P1" s="339"/>
      <c r="Q1" s="339"/>
      <c r="R1" s="339"/>
      <c r="S1" s="339"/>
      <c r="T1" s="339"/>
      <c r="U1" s="339"/>
      <c r="V1" s="339"/>
      <c r="W1" s="339"/>
    </row>
    <row r="2" spans="1:23" ht="81" customHeight="1" thickBot="1">
      <c r="A2" s="407" t="s">
        <v>522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</row>
    <row r="3" spans="1:23" s="1" customFormat="1" ht="28.5" customHeight="1" thickBot="1">
      <c r="A3" s="351" t="s">
        <v>511</v>
      </c>
      <c r="B3" s="352" t="s">
        <v>0</v>
      </c>
      <c r="C3" s="263" t="s">
        <v>320</v>
      </c>
      <c r="D3" s="344" t="s">
        <v>33</v>
      </c>
      <c r="E3" s="329" t="s">
        <v>34</v>
      </c>
      <c r="F3" s="345">
        <v>1</v>
      </c>
      <c r="G3" s="346">
        <v>2</v>
      </c>
      <c r="H3" s="346" t="s">
        <v>3</v>
      </c>
      <c r="I3" s="348">
        <v>1</v>
      </c>
      <c r="J3" s="348">
        <v>2</v>
      </c>
      <c r="K3" s="348">
        <v>3</v>
      </c>
      <c r="L3" s="348">
        <v>4</v>
      </c>
      <c r="M3" s="348">
        <v>5</v>
      </c>
      <c r="N3" s="348">
        <v>6</v>
      </c>
      <c r="O3" s="348">
        <v>7</v>
      </c>
      <c r="P3" s="350" t="s">
        <v>505</v>
      </c>
      <c r="Q3" s="348">
        <v>8</v>
      </c>
      <c r="R3" s="348">
        <v>9</v>
      </c>
      <c r="S3" s="348"/>
      <c r="T3" s="348"/>
      <c r="U3" s="348"/>
      <c r="V3" s="348"/>
      <c r="W3" s="341" t="s">
        <v>345</v>
      </c>
    </row>
    <row r="4" spans="1:23" ht="15" customHeight="1">
      <c r="A4" s="220">
        <v>1</v>
      </c>
      <c r="B4" s="41" t="s">
        <v>518</v>
      </c>
      <c r="C4" s="141">
        <v>2000</v>
      </c>
      <c r="D4" s="314">
        <v>18</v>
      </c>
      <c r="E4" s="314">
        <v>1.5</v>
      </c>
      <c r="F4" s="326">
        <v>12</v>
      </c>
      <c r="G4" s="327" t="s">
        <v>464</v>
      </c>
      <c r="H4" s="336">
        <v>250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40">
        <f t="shared" ref="W4:W37" si="0">SUM(D4:V4)</f>
        <v>281.5</v>
      </c>
    </row>
    <row r="5" spans="1:23" ht="15" customHeight="1">
      <c r="A5" s="220">
        <v>2</v>
      </c>
      <c r="B5" s="129" t="s">
        <v>519</v>
      </c>
      <c r="C5" s="141">
        <v>2002</v>
      </c>
      <c r="D5" s="308"/>
      <c r="E5" s="314"/>
      <c r="F5" s="326"/>
      <c r="G5" s="327"/>
      <c r="H5" s="327"/>
      <c r="I5" s="3">
        <v>19</v>
      </c>
      <c r="J5" s="3"/>
      <c r="K5" s="3"/>
      <c r="L5" s="3"/>
      <c r="M5" s="3">
        <v>13</v>
      </c>
      <c r="N5" s="3">
        <v>22</v>
      </c>
      <c r="O5" s="3"/>
      <c r="P5" s="3"/>
      <c r="Q5" s="3">
        <v>10</v>
      </c>
      <c r="R5" s="3">
        <v>39</v>
      </c>
      <c r="S5" s="3"/>
      <c r="T5" s="3"/>
      <c r="U5" s="3"/>
      <c r="V5" s="3"/>
      <c r="W5" s="340">
        <f t="shared" si="0"/>
        <v>103</v>
      </c>
    </row>
    <row r="6" spans="1:23" ht="15" customHeight="1">
      <c r="A6" s="220">
        <v>3</v>
      </c>
      <c r="B6" s="41" t="s">
        <v>334</v>
      </c>
      <c r="C6" s="141">
        <v>1999</v>
      </c>
      <c r="D6" s="314"/>
      <c r="E6" s="314"/>
      <c r="F6" s="326"/>
      <c r="G6" s="327">
        <v>28.5</v>
      </c>
      <c r="H6" s="327"/>
      <c r="I6" s="3">
        <v>16</v>
      </c>
      <c r="J6" s="3">
        <v>8</v>
      </c>
      <c r="K6" s="3"/>
      <c r="L6" s="3"/>
      <c r="M6" s="3"/>
      <c r="N6" s="3"/>
      <c r="O6" s="3"/>
      <c r="P6" s="3"/>
      <c r="Q6" s="3"/>
      <c r="R6" s="3">
        <v>42</v>
      </c>
      <c r="S6" s="3"/>
      <c r="T6" s="3"/>
      <c r="U6" s="3"/>
      <c r="V6" s="3"/>
      <c r="W6" s="340">
        <f t="shared" si="0"/>
        <v>94.5</v>
      </c>
    </row>
    <row r="7" spans="1:23" ht="15" customHeight="1">
      <c r="A7" s="220">
        <v>4</v>
      </c>
      <c r="B7" s="129" t="s">
        <v>486</v>
      </c>
      <c r="C7" s="141">
        <v>2001</v>
      </c>
      <c r="D7" s="308"/>
      <c r="E7" s="314"/>
      <c r="F7" s="326"/>
      <c r="G7" s="327"/>
      <c r="H7" s="327"/>
      <c r="I7" s="3">
        <v>10</v>
      </c>
      <c r="J7" s="3">
        <v>14</v>
      </c>
      <c r="K7" s="3"/>
      <c r="L7" s="3"/>
      <c r="M7" s="3">
        <v>8</v>
      </c>
      <c r="N7" s="3">
        <v>16</v>
      </c>
      <c r="O7" s="3"/>
      <c r="P7" s="3"/>
      <c r="Q7" s="3">
        <v>14</v>
      </c>
      <c r="R7" s="3">
        <v>31.5</v>
      </c>
      <c r="S7" s="3"/>
      <c r="T7" s="3"/>
      <c r="U7" s="3"/>
      <c r="V7" s="3"/>
      <c r="W7" s="340">
        <f t="shared" si="0"/>
        <v>93.5</v>
      </c>
    </row>
    <row r="8" spans="1:23" ht="15" customHeight="1">
      <c r="A8" s="220">
        <v>5</v>
      </c>
      <c r="B8" s="129" t="s">
        <v>381</v>
      </c>
      <c r="C8" s="141">
        <v>1999</v>
      </c>
      <c r="D8" s="314">
        <v>15</v>
      </c>
      <c r="E8" s="314"/>
      <c r="F8" s="326">
        <v>12.5</v>
      </c>
      <c r="G8" s="327">
        <v>9</v>
      </c>
      <c r="H8" s="327"/>
      <c r="I8" s="3"/>
      <c r="J8" s="3"/>
      <c r="K8" s="3">
        <v>8</v>
      </c>
      <c r="L8" s="3">
        <v>5</v>
      </c>
      <c r="M8" s="3">
        <v>5</v>
      </c>
      <c r="N8" s="3">
        <v>12</v>
      </c>
      <c r="O8" s="3">
        <v>2</v>
      </c>
      <c r="P8" s="3"/>
      <c r="Q8" s="3"/>
      <c r="R8" s="3"/>
      <c r="S8" s="3"/>
      <c r="T8" s="3"/>
      <c r="U8" s="3"/>
      <c r="V8" s="3"/>
      <c r="W8" s="340">
        <f t="shared" si="0"/>
        <v>68.5</v>
      </c>
    </row>
    <row r="9" spans="1:23" ht="15" customHeight="1">
      <c r="A9" s="220">
        <v>6</v>
      </c>
      <c r="B9" s="129" t="s">
        <v>484</v>
      </c>
      <c r="C9" s="141">
        <v>2003</v>
      </c>
      <c r="D9" s="308"/>
      <c r="E9" s="314"/>
      <c r="F9" s="326"/>
      <c r="G9" s="327"/>
      <c r="H9" s="327"/>
      <c r="I9" s="3">
        <v>14</v>
      </c>
      <c r="J9" s="3">
        <v>10</v>
      </c>
      <c r="K9" s="3"/>
      <c r="L9" s="3"/>
      <c r="M9" s="3">
        <v>6</v>
      </c>
      <c r="N9" s="3">
        <v>8</v>
      </c>
      <c r="O9" s="3"/>
      <c r="P9" s="3"/>
      <c r="Q9" s="3">
        <v>9</v>
      </c>
      <c r="R9" s="3">
        <v>7.5</v>
      </c>
      <c r="S9" s="3"/>
      <c r="T9" s="3"/>
      <c r="U9" s="3"/>
      <c r="V9" s="3"/>
      <c r="W9" s="340">
        <f t="shared" si="0"/>
        <v>54.5</v>
      </c>
    </row>
    <row r="10" spans="1:23" ht="15" customHeight="1">
      <c r="A10" s="220">
        <v>7</v>
      </c>
      <c r="B10" s="129" t="s">
        <v>380</v>
      </c>
      <c r="C10" s="141">
        <v>1998</v>
      </c>
      <c r="D10" s="314"/>
      <c r="E10" s="314"/>
      <c r="F10" s="326">
        <v>8.5</v>
      </c>
      <c r="G10" s="327">
        <v>24</v>
      </c>
      <c r="H10" s="327"/>
      <c r="I10" s="3"/>
      <c r="J10" s="3">
        <v>7</v>
      </c>
      <c r="K10" s="3"/>
      <c r="L10" s="3"/>
      <c r="M10" s="3">
        <v>2</v>
      </c>
      <c r="N10" s="3"/>
      <c r="O10" s="3"/>
      <c r="P10" s="3"/>
      <c r="Q10" s="3"/>
      <c r="R10" s="3"/>
      <c r="S10" s="3"/>
      <c r="T10" s="3"/>
      <c r="U10" s="3"/>
      <c r="V10" s="3"/>
      <c r="W10" s="340">
        <f t="shared" si="0"/>
        <v>41.5</v>
      </c>
    </row>
    <row r="11" spans="1:23" ht="15" customHeight="1">
      <c r="A11" s="220">
        <v>8</v>
      </c>
      <c r="B11" s="41" t="s">
        <v>324</v>
      </c>
      <c r="C11" s="141">
        <v>1998</v>
      </c>
      <c r="D11" s="314"/>
      <c r="E11" s="314"/>
      <c r="F11" s="326">
        <v>6</v>
      </c>
      <c r="G11" s="327">
        <v>21</v>
      </c>
      <c r="H11" s="327"/>
      <c r="I11" s="3"/>
      <c r="J11" s="3"/>
      <c r="K11" s="3"/>
      <c r="L11" s="3"/>
      <c r="M11" s="3">
        <v>3</v>
      </c>
      <c r="N11" s="3"/>
      <c r="O11" s="3">
        <v>11</v>
      </c>
      <c r="P11" s="3"/>
      <c r="Q11" s="3"/>
      <c r="R11" s="3"/>
      <c r="S11" s="3"/>
      <c r="T11" s="3"/>
      <c r="U11" s="3"/>
      <c r="V11" s="3"/>
      <c r="W11" s="340">
        <f t="shared" si="0"/>
        <v>41</v>
      </c>
    </row>
    <row r="12" spans="1:23" ht="15" customHeight="1">
      <c r="A12" s="220">
        <v>9</v>
      </c>
      <c r="B12" s="41" t="s">
        <v>441</v>
      </c>
      <c r="C12" s="141">
        <v>1999</v>
      </c>
      <c r="D12" s="308"/>
      <c r="E12" s="314"/>
      <c r="F12" s="326">
        <v>1</v>
      </c>
      <c r="G12" s="327" t="s">
        <v>464</v>
      </c>
      <c r="H12" s="327"/>
      <c r="I12" s="3">
        <v>12</v>
      </c>
      <c r="J12" s="3">
        <v>12</v>
      </c>
      <c r="K12" s="3"/>
      <c r="L12" s="3">
        <v>1</v>
      </c>
      <c r="M12" s="3"/>
      <c r="N12" s="3">
        <v>2</v>
      </c>
      <c r="O12" s="3"/>
      <c r="P12" s="3"/>
      <c r="Q12" s="3"/>
      <c r="R12" s="3"/>
      <c r="S12" s="3"/>
      <c r="T12" s="3"/>
      <c r="U12" s="3"/>
      <c r="V12" s="3"/>
      <c r="W12" s="340">
        <f t="shared" si="0"/>
        <v>28</v>
      </c>
    </row>
    <row r="13" spans="1:23" ht="15" customHeight="1">
      <c r="A13" s="220">
        <v>10</v>
      </c>
      <c r="B13" s="129" t="s">
        <v>412</v>
      </c>
      <c r="C13" s="141"/>
      <c r="D13" s="308"/>
      <c r="E13" s="314"/>
      <c r="F13" s="326"/>
      <c r="G13" s="327"/>
      <c r="H13" s="327"/>
      <c r="I13" s="3"/>
      <c r="J13" s="3"/>
      <c r="K13" s="3"/>
      <c r="L13" s="3"/>
      <c r="M13" s="3"/>
      <c r="N13" s="3"/>
      <c r="O13" s="3">
        <v>4</v>
      </c>
      <c r="P13" s="3"/>
      <c r="Q13" s="3"/>
      <c r="R13" s="3">
        <v>22.5</v>
      </c>
      <c r="S13" s="3"/>
      <c r="T13" s="3"/>
      <c r="U13" s="3"/>
      <c r="V13" s="3"/>
      <c r="W13" s="340">
        <f t="shared" si="0"/>
        <v>26.5</v>
      </c>
    </row>
    <row r="14" spans="1:23" ht="15" customHeight="1">
      <c r="A14" s="220">
        <v>11</v>
      </c>
      <c r="B14" s="129" t="s">
        <v>500</v>
      </c>
      <c r="C14" s="141"/>
      <c r="D14" s="308"/>
      <c r="E14" s="314"/>
      <c r="F14" s="326"/>
      <c r="G14" s="327"/>
      <c r="H14" s="327"/>
      <c r="I14" s="3"/>
      <c r="J14" s="3"/>
      <c r="K14" s="3"/>
      <c r="L14" s="3">
        <v>8</v>
      </c>
      <c r="M14" s="3">
        <v>10</v>
      </c>
      <c r="N14" s="3">
        <v>6</v>
      </c>
      <c r="O14" s="3"/>
      <c r="P14" s="3"/>
      <c r="Q14" s="3"/>
      <c r="R14" s="3"/>
      <c r="S14" s="3"/>
      <c r="T14" s="3"/>
      <c r="U14" s="3"/>
      <c r="V14" s="3"/>
      <c r="W14" s="340">
        <f t="shared" si="0"/>
        <v>24</v>
      </c>
    </row>
    <row r="15" spans="1:23" ht="15" customHeight="1">
      <c r="A15" s="220">
        <v>12</v>
      </c>
      <c r="B15" s="129" t="s">
        <v>451</v>
      </c>
      <c r="C15" s="141">
        <v>1998</v>
      </c>
      <c r="D15" s="308"/>
      <c r="E15" s="314"/>
      <c r="F15" s="326"/>
      <c r="G15" s="327" t="s">
        <v>464</v>
      </c>
      <c r="H15" s="327"/>
      <c r="I15" s="3">
        <v>8</v>
      </c>
      <c r="J15" s="3"/>
      <c r="K15" s="3"/>
      <c r="L15" s="3"/>
      <c r="M15" s="3"/>
      <c r="N15" s="3"/>
      <c r="O15" s="3"/>
      <c r="P15" s="3"/>
      <c r="Q15" s="3"/>
      <c r="R15" s="3">
        <v>13.5</v>
      </c>
      <c r="S15" s="3"/>
      <c r="T15" s="3"/>
      <c r="U15" s="3"/>
      <c r="V15" s="3"/>
      <c r="W15" s="340">
        <f t="shared" si="0"/>
        <v>21.5</v>
      </c>
    </row>
    <row r="16" spans="1:23" ht="15" customHeight="1">
      <c r="A16" s="220">
        <v>13</v>
      </c>
      <c r="B16" s="129" t="s">
        <v>474</v>
      </c>
      <c r="C16" s="141">
        <v>2000</v>
      </c>
      <c r="D16" s="314"/>
      <c r="E16" s="314"/>
      <c r="F16" s="326"/>
      <c r="G16" s="327">
        <v>13.5</v>
      </c>
      <c r="H16" s="327"/>
      <c r="I16" s="3">
        <v>7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40">
        <f t="shared" si="0"/>
        <v>20.5</v>
      </c>
    </row>
    <row r="17" spans="1:23" ht="15" customHeight="1">
      <c r="A17" s="220">
        <v>14</v>
      </c>
      <c r="B17" s="41" t="s">
        <v>328</v>
      </c>
      <c r="C17" s="141">
        <v>1999</v>
      </c>
      <c r="D17" s="308"/>
      <c r="E17" s="314"/>
      <c r="F17" s="326">
        <v>1.5</v>
      </c>
      <c r="G17" s="327" t="s">
        <v>464</v>
      </c>
      <c r="H17" s="327"/>
      <c r="I17" s="3"/>
      <c r="J17" s="3"/>
      <c r="K17" s="3"/>
      <c r="L17" s="3"/>
      <c r="M17" s="3"/>
      <c r="N17" s="3"/>
      <c r="O17" s="3">
        <v>13</v>
      </c>
      <c r="P17" s="3"/>
      <c r="Q17" s="3">
        <v>5</v>
      </c>
      <c r="R17" s="3"/>
      <c r="S17" s="3"/>
      <c r="T17" s="3"/>
      <c r="U17" s="3"/>
      <c r="V17" s="3"/>
      <c r="W17" s="340">
        <f t="shared" si="0"/>
        <v>19.5</v>
      </c>
    </row>
    <row r="18" spans="1:23" ht="15" customHeight="1">
      <c r="A18" s="220">
        <v>15</v>
      </c>
      <c r="B18" s="129" t="s">
        <v>489</v>
      </c>
      <c r="C18" s="6"/>
      <c r="D18" s="308"/>
      <c r="E18" s="314"/>
      <c r="F18" s="326"/>
      <c r="G18" s="327"/>
      <c r="H18" s="327"/>
      <c r="I18" s="3"/>
      <c r="J18" s="3">
        <v>17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40">
        <f t="shared" si="0"/>
        <v>17</v>
      </c>
    </row>
    <row r="19" spans="1:23" ht="15" customHeight="1">
      <c r="A19" s="220">
        <v>16</v>
      </c>
      <c r="B19" s="41" t="s">
        <v>136</v>
      </c>
      <c r="C19" s="141">
        <v>1998</v>
      </c>
      <c r="D19" s="314">
        <v>10</v>
      </c>
      <c r="E19" s="314">
        <v>6</v>
      </c>
      <c r="F19" s="326"/>
      <c r="G19" s="327" t="s">
        <v>464</v>
      </c>
      <c r="H19" s="327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40">
        <f t="shared" si="0"/>
        <v>16</v>
      </c>
    </row>
    <row r="20" spans="1:23" ht="15" customHeight="1">
      <c r="A20" s="220">
        <v>16</v>
      </c>
      <c r="B20" s="129" t="s">
        <v>455</v>
      </c>
      <c r="C20" s="141">
        <v>2001</v>
      </c>
      <c r="D20" s="308"/>
      <c r="E20" s="314"/>
      <c r="F20" s="326"/>
      <c r="G20" s="327" t="s">
        <v>464</v>
      </c>
      <c r="H20" s="327"/>
      <c r="I20" s="3"/>
      <c r="J20" s="3"/>
      <c r="K20" s="3"/>
      <c r="L20" s="3"/>
      <c r="M20" s="3"/>
      <c r="N20" s="3"/>
      <c r="O20" s="3"/>
      <c r="P20" s="3"/>
      <c r="Q20" s="3">
        <v>16</v>
      </c>
      <c r="R20" s="3"/>
      <c r="S20" s="3"/>
      <c r="T20" s="3"/>
      <c r="U20" s="3"/>
      <c r="V20" s="3"/>
      <c r="W20" s="340">
        <f t="shared" si="0"/>
        <v>16</v>
      </c>
    </row>
    <row r="21" spans="1:23" ht="15" customHeight="1">
      <c r="A21" s="220">
        <v>18</v>
      </c>
      <c r="B21" s="129" t="s">
        <v>259</v>
      </c>
      <c r="C21" s="141">
        <v>1998</v>
      </c>
      <c r="D21" s="308"/>
      <c r="E21" s="314"/>
      <c r="F21" s="326"/>
      <c r="G21" s="327"/>
      <c r="H21" s="327"/>
      <c r="I21" s="3">
        <v>2</v>
      </c>
      <c r="J21" s="3"/>
      <c r="K21" s="3"/>
      <c r="L21" s="3"/>
      <c r="M21" s="3"/>
      <c r="N21" s="3"/>
      <c r="O21" s="3"/>
      <c r="P21" s="3">
        <v>12</v>
      </c>
      <c r="Q21" s="3"/>
      <c r="R21" s="3"/>
      <c r="S21" s="3"/>
      <c r="T21" s="3"/>
      <c r="U21" s="3"/>
      <c r="V21" s="3"/>
      <c r="W21" s="340">
        <f t="shared" si="0"/>
        <v>14</v>
      </c>
    </row>
    <row r="22" spans="1:23" ht="15" customHeight="1">
      <c r="A22" s="220">
        <v>19</v>
      </c>
      <c r="B22" s="129" t="s">
        <v>460</v>
      </c>
      <c r="C22" s="141">
        <v>1999</v>
      </c>
      <c r="D22" s="308"/>
      <c r="E22" s="314"/>
      <c r="F22" s="326"/>
      <c r="G22" s="327" t="s">
        <v>464</v>
      </c>
      <c r="H22" s="327"/>
      <c r="I22" s="3">
        <v>9</v>
      </c>
      <c r="J22" s="3"/>
      <c r="K22" s="3"/>
      <c r="L22" s="3"/>
      <c r="M22" s="3">
        <v>4</v>
      </c>
      <c r="N22" s="3"/>
      <c r="O22" s="3"/>
      <c r="P22" s="3"/>
      <c r="Q22" s="3"/>
      <c r="R22" s="3"/>
      <c r="S22" s="3"/>
      <c r="T22" s="3"/>
      <c r="U22" s="3"/>
      <c r="V22" s="3"/>
      <c r="W22" s="340">
        <f t="shared" si="0"/>
        <v>13</v>
      </c>
    </row>
    <row r="23" spans="1:23" ht="15" customHeight="1">
      <c r="A23" s="220">
        <v>20</v>
      </c>
      <c r="B23" s="129" t="s">
        <v>510</v>
      </c>
      <c r="C23" s="141"/>
      <c r="D23" s="308"/>
      <c r="E23" s="314"/>
      <c r="F23" s="326"/>
      <c r="G23" s="327"/>
      <c r="H23" s="327"/>
      <c r="I23" s="3"/>
      <c r="J23" s="3"/>
      <c r="K23" s="3"/>
      <c r="L23" s="3"/>
      <c r="M23" s="3"/>
      <c r="N23" s="3"/>
      <c r="O23" s="3"/>
      <c r="P23" s="3"/>
      <c r="Q23" s="3">
        <v>12</v>
      </c>
      <c r="R23" s="3"/>
      <c r="S23" s="3"/>
      <c r="T23" s="3"/>
      <c r="U23" s="3"/>
      <c r="V23" s="3"/>
      <c r="W23" s="340">
        <f t="shared" si="0"/>
        <v>12</v>
      </c>
    </row>
    <row r="24" spans="1:23" ht="15" customHeight="1">
      <c r="A24" s="220">
        <v>21</v>
      </c>
      <c r="B24" s="129" t="s">
        <v>485</v>
      </c>
      <c r="C24" s="141">
        <v>2001</v>
      </c>
      <c r="D24" s="308"/>
      <c r="E24" s="314"/>
      <c r="F24" s="326"/>
      <c r="G24" s="327"/>
      <c r="H24" s="327"/>
      <c r="I24" s="3">
        <v>11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40">
        <f t="shared" si="0"/>
        <v>11</v>
      </c>
    </row>
    <row r="25" spans="1:23" ht="15" customHeight="1">
      <c r="A25" s="220">
        <v>22</v>
      </c>
      <c r="B25" s="129" t="s">
        <v>363</v>
      </c>
      <c r="C25" s="6">
        <v>1999</v>
      </c>
      <c r="D25" s="314">
        <v>1</v>
      </c>
      <c r="E25" s="314">
        <v>9</v>
      </c>
      <c r="F25" s="326"/>
      <c r="G25" s="327" t="s">
        <v>464</v>
      </c>
      <c r="H25" s="327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40">
        <f t="shared" si="0"/>
        <v>10</v>
      </c>
    </row>
    <row r="26" spans="1:23" ht="15" customHeight="1">
      <c r="A26" s="220">
        <v>23</v>
      </c>
      <c r="B26" s="129" t="s">
        <v>490</v>
      </c>
      <c r="C26" s="6"/>
      <c r="D26" s="308"/>
      <c r="E26" s="314"/>
      <c r="F26" s="326"/>
      <c r="G26" s="327"/>
      <c r="H26" s="327"/>
      <c r="I26" s="3"/>
      <c r="J26" s="3">
        <v>9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40">
        <f t="shared" si="0"/>
        <v>9</v>
      </c>
    </row>
    <row r="27" spans="1:23" ht="15" customHeight="1">
      <c r="A27" s="220">
        <v>23</v>
      </c>
      <c r="B27" s="129" t="s">
        <v>521</v>
      </c>
      <c r="C27" s="141">
        <v>1998</v>
      </c>
      <c r="D27" s="308"/>
      <c r="E27" s="314"/>
      <c r="F27" s="326"/>
      <c r="G27" s="327" t="s">
        <v>464</v>
      </c>
      <c r="H27" s="327"/>
      <c r="I27" s="3"/>
      <c r="J27" s="3"/>
      <c r="K27" s="3"/>
      <c r="L27" s="3"/>
      <c r="M27" s="3"/>
      <c r="N27" s="3"/>
      <c r="O27" s="3"/>
      <c r="P27" s="3"/>
      <c r="Q27" s="3"/>
      <c r="R27" s="3">
        <v>9</v>
      </c>
      <c r="S27" s="3"/>
      <c r="T27" s="3"/>
      <c r="U27" s="3"/>
      <c r="V27" s="3"/>
      <c r="W27" s="340">
        <f t="shared" si="0"/>
        <v>9</v>
      </c>
    </row>
    <row r="28" spans="1:23" ht="15" customHeight="1">
      <c r="A28" s="220">
        <v>25</v>
      </c>
      <c r="B28" s="129" t="s">
        <v>409</v>
      </c>
      <c r="C28" s="141">
        <v>2001</v>
      </c>
      <c r="D28" s="308"/>
      <c r="E28" s="314"/>
      <c r="F28" s="326"/>
      <c r="G28" s="327">
        <v>6</v>
      </c>
      <c r="H28" s="327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40">
        <f t="shared" si="0"/>
        <v>6</v>
      </c>
    </row>
    <row r="29" spans="1:23" ht="15" customHeight="1">
      <c r="A29" s="220">
        <v>25</v>
      </c>
      <c r="B29" s="129" t="s">
        <v>487</v>
      </c>
      <c r="C29" s="141">
        <v>2000</v>
      </c>
      <c r="D29" s="308"/>
      <c r="E29" s="314"/>
      <c r="F29" s="326"/>
      <c r="G29" s="327"/>
      <c r="H29" s="327"/>
      <c r="I29" s="3">
        <v>6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40">
        <f t="shared" si="0"/>
        <v>6</v>
      </c>
    </row>
    <row r="30" spans="1:23" ht="15" customHeight="1">
      <c r="A30" s="220">
        <v>27</v>
      </c>
      <c r="B30" s="129" t="s">
        <v>437</v>
      </c>
      <c r="C30" s="6">
        <v>1999</v>
      </c>
      <c r="D30" s="308"/>
      <c r="E30" s="314"/>
      <c r="F30" s="326">
        <v>0.5</v>
      </c>
      <c r="G30" s="327">
        <v>4.5</v>
      </c>
      <c r="H30" s="327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40">
        <f t="shared" si="0"/>
        <v>5</v>
      </c>
    </row>
    <row r="31" spans="1:23" ht="15" customHeight="1">
      <c r="A31" s="220">
        <v>27</v>
      </c>
      <c r="B31" s="129" t="s">
        <v>493</v>
      </c>
      <c r="C31" s="6"/>
      <c r="D31" s="308"/>
      <c r="E31" s="314"/>
      <c r="F31" s="326"/>
      <c r="G31" s="327"/>
      <c r="H31" s="327"/>
      <c r="I31" s="3"/>
      <c r="J31" s="3"/>
      <c r="K31" s="3">
        <v>5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40">
        <f t="shared" si="0"/>
        <v>5</v>
      </c>
    </row>
    <row r="32" spans="1:23" ht="15" customHeight="1">
      <c r="A32" s="220">
        <v>29</v>
      </c>
      <c r="B32" s="129" t="s">
        <v>440</v>
      </c>
      <c r="C32" s="141">
        <v>1998</v>
      </c>
      <c r="D32" s="308"/>
      <c r="E32" s="314"/>
      <c r="F32" s="326">
        <v>4.5</v>
      </c>
      <c r="G32" s="327" t="s">
        <v>464</v>
      </c>
      <c r="H32" s="327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40">
        <f t="shared" si="0"/>
        <v>4.5</v>
      </c>
    </row>
    <row r="33" spans="1:23" ht="15" customHeight="1">
      <c r="A33" s="220">
        <v>30</v>
      </c>
      <c r="B33" s="129" t="s">
        <v>491</v>
      </c>
      <c r="C33" s="6"/>
      <c r="D33" s="308"/>
      <c r="E33" s="314"/>
      <c r="F33" s="326"/>
      <c r="G33" s="327"/>
      <c r="H33" s="327"/>
      <c r="I33" s="3"/>
      <c r="J33" s="3">
        <v>4</v>
      </c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40">
        <f t="shared" si="0"/>
        <v>4</v>
      </c>
    </row>
    <row r="34" spans="1:23" ht="15" customHeight="1">
      <c r="A34" s="220">
        <v>30</v>
      </c>
      <c r="B34" s="129" t="s">
        <v>520</v>
      </c>
      <c r="C34" s="141"/>
      <c r="D34" s="308"/>
      <c r="E34" s="314"/>
      <c r="F34" s="326"/>
      <c r="G34" s="327" t="s">
        <v>464</v>
      </c>
      <c r="H34" s="327"/>
      <c r="I34" s="3"/>
      <c r="J34" s="3"/>
      <c r="K34" s="3"/>
      <c r="L34" s="3"/>
      <c r="M34" s="3"/>
      <c r="N34" s="3"/>
      <c r="O34" s="3"/>
      <c r="P34" s="3"/>
      <c r="Q34" s="3">
        <v>4</v>
      </c>
      <c r="R34" s="3"/>
      <c r="S34" s="3"/>
      <c r="T34" s="3"/>
      <c r="U34" s="3"/>
      <c r="V34" s="3"/>
      <c r="W34" s="340">
        <f t="shared" si="0"/>
        <v>4</v>
      </c>
    </row>
    <row r="35" spans="1:23" ht="15" customHeight="1">
      <c r="A35" s="220">
        <v>32</v>
      </c>
      <c r="B35" s="129" t="s">
        <v>457</v>
      </c>
      <c r="C35" s="141">
        <v>2002</v>
      </c>
      <c r="D35" s="308"/>
      <c r="E35" s="314"/>
      <c r="F35" s="326"/>
      <c r="G35" s="327" t="s">
        <v>464</v>
      </c>
      <c r="H35" s="327"/>
      <c r="I35" s="3"/>
      <c r="J35" s="3"/>
      <c r="K35" s="3"/>
      <c r="L35" s="3"/>
      <c r="M35" s="3"/>
      <c r="N35" s="3"/>
      <c r="O35" s="3">
        <v>3</v>
      </c>
      <c r="P35" s="3"/>
      <c r="Q35" s="3"/>
      <c r="R35" s="3"/>
      <c r="S35" s="3"/>
      <c r="T35" s="3"/>
      <c r="U35" s="3"/>
      <c r="V35" s="3"/>
      <c r="W35" s="340">
        <f t="shared" si="0"/>
        <v>3</v>
      </c>
    </row>
    <row r="36" spans="1:23" ht="15" customHeight="1">
      <c r="A36" s="220">
        <v>32</v>
      </c>
      <c r="B36" s="129" t="s">
        <v>473</v>
      </c>
      <c r="C36" s="141">
        <v>1998</v>
      </c>
      <c r="D36" s="308"/>
      <c r="E36" s="314"/>
      <c r="F36" s="326"/>
      <c r="G36" s="327">
        <v>3</v>
      </c>
      <c r="H36" s="327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40">
        <f t="shared" si="0"/>
        <v>3</v>
      </c>
    </row>
    <row r="37" spans="1:23" ht="15" customHeight="1">
      <c r="A37" s="220">
        <v>34</v>
      </c>
      <c r="B37" s="129" t="s">
        <v>335</v>
      </c>
      <c r="C37" s="141">
        <v>1998</v>
      </c>
      <c r="D37" s="308"/>
      <c r="E37" s="314"/>
      <c r="F37" s="326"/>
      <c r="G37" s="327" t="s">
        <v>464</v>
      </c>
      <c r="H37" s="327"/>
      <c r="I37" s="3"/>
      <c r="J37" s="3"/>
      <c r="K37" s="3"/>
      <c r="L37" s="3"/>
      <c r="M37" s="3"/>
      <c r="N37" s="3"/>
      <c r="O37" s="3"/>
      <c r="P37" s="3"/>
      <c r="Q37" s="3">
        <v>2</v>
      </c>
      <c r="R37" s="3"/>
      <c r="S37" s="3"/>
      <c r="T37" s="3"/>
      <c r="U37" s="3"/>
      <c r="V37" s="3"/>
      <c r="W37" s="340">
        <f t="shared" si="0"/>
        <v>2</v>
      </c>
    </row>
    <row r="38" spans="1:23" ht="13.5" thickBot="1"/>
    <row r="39" spans="1:23" ht="13.5" thickBot="1">
      <c r="D39" s="380" t="s">
        <v>514</v>
      </c>
      <c r="E39" s="381" t="s">
        <v>30</v>
      </c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8"/>
      <c r="R39" s="288"/>
      <c r="S39" s="382"/>
      <c r="T39" s="381" t="s">
        <v>31</v>
      </c>
      <c r="U39" s="288"/>
      <c r="V39" s="289"/>
    </row>
    <row r="40" spans="1:23" s="1" customFormat="1" ht="15" customHeight="1">
      <c r="D40" s="376" t="s">
        <v>33</v>
      </c>
      <c r="E40" s="377" t="s">
        <v>446</v>
      </c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9"/>
      <c r="T40" s="377" t="s">
        <v>397</v>
      </c>
      <c r="U40" s="378"/>
      <c r="V40" s="379"/>
      <c r="W40"/>
    </row>
    <row r="41" spans="1:23" s="1" customFormat="1" ht="15" customHeight="1">
      <c r="D41" s="314" t="s">
        <v>34</v>
      </c>
      <c r="E41" s="356" t="s">
        <v>469</v>
      </c>
      <c r="F41" s="357"/>
      <c r="G41" s="357"/>
      <c r="H41" s="357"/>
      <c r="I41" s="357"/>
      <c r="J41" s="357"/>
      <c r="K41" s="357"/>
      <c r="L41" s="357"/>
      <c r="M41" s="357"/>
      <c r="N41" s="357"/>
      <c r="O41" s="357"/>
      <c r="P41" s="357"/>
      <c r="Q41" s="357"/>
      <c r="R41" s="357"/>
      <c r="S41" s="358"/>
      <c r="T41" s="356" t="s">
        <v>467</v>
      </c>
      <c r="U41" s="357"/>
      <c r="V41" s="358"/>
      <c r="W41"/>
    </row>
    <row r="42" spans="1:23" s="1" customFormat="1" ht="15" customHeight="1">
      <c r="D42" s="336">
        <v>1</v>
      </c>
      <c r="E42" s="359" t="s">
        <v>445</v>
      </c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1"/>
      <c r="T42" s="359" t="s">
        <v>468</v>
      </c>
      <c r="U42" s="360"/>
      <c r="V42" s="362"/>
      <c r="W42"/>
    </row>
    <row r="43" spans="1:23" s="1" customFormat="1" ht="15" customHeight="1">
      <c r="D43" s="336">
        <v>2</v>
      </c>
      <c r="E43" s="359" t="s">
        <v>472</v>
      </c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1"/>
      <c r="T43" s="359" t="s">
        <v>468</v>
      </c>
      <c r="U43" s="360"/>
      <c r="V43" s="362"/>
      <c r="W43"/>
    </row>
    <row r="44" spans="1:23" s="1" customFormat="1" ht="15" customHeight="1">
      <c r="D44" s="363">
        <v>1</v>
      </c>
      <c r="E44" s="62" t="s">
        <v>483</v>
      </c>
      <c r="F44" s="364"/>
      <c r="G44" s="364"/>
      <c r="H44" s="364"/>
      <c r="I44" s="364"/>
      <c r="J44" s="364"/>
      <c r="K44" s="364"/>
      <c r="L44" s="364"/>
      <c r="M44" s="364"/>
      <c r="N44" s="364"/>
      <c r="O44" s="364"/>
      <c r="P44" s="364"/>
      <c r="Q44" s="364"/>
      <c r="R44" s="364"/>
      <c r="S44" s="96"/>
      <c r="T44" s="62" t="s">
        <v>496</v>
      </c>
      <c r="U44" s="364"/>
      <c r="V44" s="97"/>
      <c r="W44"/>
    </row>
    <row r="45" spans="1:23" s="1" customFormat="1" ht="15" customHeight="1">
      <c r="D45" s="365">
        <v>2</v>
      </c>
      <c r="E45" s="62" t="s">
        <v>488</v>
      </c>
      <c r="F45" s="364"/>
      <c r="G45" s="364"/>
      <c r="H45" s="364"/>
      <c r="I45" s="364"/>
      <c r="J45" s="364"/>
      <c r="K45" s="364"/>
      <c r="L45" s="364"/>
      <c r="M45" s="364"/>
      <c r="N45" s="364"/>
      <c r="O45" s="364"/>
      <c r="P45" s="364"/>
      <c r="Q45" s="364"/>
      <c r="R45" s="364"/>
      <c r="S45" s="96"/>
      <c r="T45" s="62" t="s">
        <v>497</v>
      </c>
      <c r="U45" s="364"/>
      <c r="V45" s="97"/>
      <c r="W45"/>
    </row>
    <row r="46" spans="1:23" s="1" customFormat="1" ht="15" customHeight="1">
      <c r="D46" s="365">
        <v>3</v>
      </c>
      <c r="E46" s="366" t="s">
        <v>492</v>
      </c>
      <c r="F46" s="364"/>
      <c r="G46" s="364"/>
      <c r="H46" s="364"/>
      <c r="I46" s="364"/>
      <c r="J46" s="364"/>
      <c r="K46" s="364"/>
      <c r="L46" s="364"/>
      <c r="M46" s="364"/>
      <c r="N46" s="364"/>
      <c r="O46" s="364"/>
      <c r="P46" s="364"/>
      <c r="Q46" s="364"/>
      <c r="R46" s="364"/>
      <c r="S46" s="96"/>
      <c r="T46" s="62" t="s">
        <v>498</v>
      </c>
      <c r="U46" s="364"/>
      <c r="V46" s="97"/>
      <c r="W46"/>
    </row>
    <row r="47" spans="1:23" s="1" customFormat="1" ht="15" customHeight="1">
      <c r="D47" s="365">
        <v>4</v>
      </c>
      <c r="E47" s="366" t="s">
        <v>494</v>
      </c>
      <c r="F47" s="367"/>
      <c r="G47" s="367"/>
      <c r="H47" s="367"/>
      <c r="I47" s="367"/>
      <c r="J47" s="364"/>
      <c r="K47" s="364"/>
      <c r="L47" s="364"/>
      <c r="M47" s="364"/>
      <c r="N47" s="364"/>
      <c r="O47" s="368"/>
      <c r="P47" s="364"/>
      <c r="Q47" s="364"/>
      <c r="R47" s="364"/>
      <c r="S47" s="96"/>
      <c r="T47" s="62" t="s">
        <v>495</v>
      </c>
      <c r="U47" s="364"/>
      <c r="V47" s="97"/>
      <c r="W47"/>
    </row>
    <row r="48" spans="1:23" s="1" customFormat="1" ht="15" customHeight="1">
      <c r="D48" s="365">
        <v>5</v>
      </c>
      <c r="E48" s="366" t="s">
        <v>512</v>
      </c>
      <c r="F48" s="367"/>
      <c r="G48" s="367"/>
      <c r="H48" s="367"/>
      <c r="I48" s="367"/>
      <c r="J48" s="364"/>
      <c r="K48" s="364"/>
      <c r="L48" s="364"/>
      <c r="M48" s="364"/>
      <c r="N48" s="364"/>
      <c r="O48" s="368"/>
      <c r="P48" s="364"/>
      <c r="Q48" s="364"/>
      <c r="R48" s="364"/>
      <c r="S48" s="96"/>
      <c r="T48" s="62" t="s">
        <v>513</v>
      </c>
      <c r="U48" s="364"/>
      <c r="V48" s="97"/>
      <c r="W48"/>
    </row>
    <row r="49" spans="1:23" s="1" customFormat="1" ht="15" customHeight="1">
      <c r="D49" s="365">
        <v>6</v>
      </c>
      <c r="E49" s="366" t="s">
        <v>501</v>
      </c>
      <c r="F49" s="367"/>
      <c r="G49" s="367"/>
      <c r="H49" s="367"/>
      <c r="I49" s="367"/>
      <c r="J49" s="364"/>
      <c r="K49" s="364"/>
      <c r="L49" s="364"/>
      <c r="M49" s="364"/>
      <c r="N49" s="364"/>
      <c r="O49" s="368"/>
      <c r="P49" s="364"/>
      <c r="Q49" s="364"/>
      <c r="R49" s="364"/>
      <c r="S49" s="96"/>
      <c r="T49" s="62" t="s">
        <v>502</v>
      </c>
      <c r="U49" s="364"/>
      <c r="V49" s="97"/>
      <c r="W49"/>
    </row>
    <row r="50" spans="1:23" s="1" customFormat="1" ht="15" customHeight="1">
      <c r="D50" s="365">
        <v>7</v>
      </c>
      <c r="E50" s="366" t="s">
        <v>503</v>
      </c>
      <c r="F50" s="367"/>
      <c r="G50" s="367"/>
      <c r="H50" s="367"/>
      <c r="I50" s="367"/>
      <c r="J50" s="364"/>
      <c r="K50" s="364"/>
      <c r="L50" s="364"/>
      <c r="M50" s="364"/>
      <c r="N50" s="364"/>
      <c r="O50" s="368"/>
      <c r="P50" s="364"/>
      <c r="Q50" s="364"/>
      <c r="R50" s="364"/>
      <c r="S50" s="96"/>
      <c r="T50" s="62" t="s">
        <v>504</v>
      </c>
      <c r="U50" s="364"/>
      <c r="V50" s="97"/>
      <c r="W50"/>
    </row>
    <row r="51" spans="1:23" s="1" customFormat="1" ht="15" customHeight="1">
      <c r="D51" s="365">
        <v>8</v>
      </c>
      <c r="E51" s="366" t="s">
        <v>508</v>
      </c>
      <c r="F51" s="367"/>
      <c r="G51" s="367"/>
      <c r="H51" s="367"/>
      <c r="I51" s="367"/>
      <c r="J51" s="364"/>
      <c r="K51" s="364"/>
      <c r="L51" s="364"/>
      <c r="M51" s="364"/>
      <c r="N51" s="364"/>
      <c r="O51" s="368"/>
      <c r="P51" s="364"/>
      <c r="Q51" s="364"/>
      <c r="R51" s="364"/>
      <c r="S51" s="96"/>
      <c r="T51" s="62" t="s">
        <v>509</v>
      </c>
      <c r="U51" s="364"/>
      <c r="V51" s="97"/>
      <c r="W51"/>
    </row>
    <row r="52" spans="1:23" s="1" customFormat="1" ht="21.75" customHeight="1">
      <c r="D52" s="354">
        <v>9</v>
      </c>
      <c r="E52" s="408" t="s">
        <v>516</v>
      </c>
      <c r="F52" s="409"/>
      <c r="G52" s="409"/>
      <c r="H52" s="409"/>
      <c r="I52" s="409"/>
      <c r="J52" s="409"/>
      <c r="K52" s="409"/>
      <c r="L52" s="409"/>
      <c r="M52" s="409"/>
      <c r="N52" s="409"/>
      <c r="O52" s="409"/>
      <c r="P52" s="409"/>
      <c r="Q52" s="409"/>
      <c r="R52" s="409"/>
      <c r="S52" s="410"/>
      <c r="T52" s="355" t="s">
        <v>517</v>
      </c>
      <c r="U52" s="20"/>
      <c r="V52" s="21"/>
      <c r="W52"/>
    </row>
    <row r="53" spans="1:23" s="1" customFormat="1" ht="15" customHeight="1">
      <c r="D53" s="347"/>
      <c r="E53" s="342"/>
      <c r="F53" s="246"/>
      <c r="G53" s="246"/>
      <c r="H53" s="246"/>
      <c r="I53" s="246"/>
      <c r="O53"/>
      <c r="V53"/>
      <c r="W53"/>
    </row>
    <row r="54" spans="1:23" s="1" customFormat="1" ht="15" customHeight="1" thickBot="1">
      <c r="D54" s="255"/>
      <c r="V54"/>
      <c r="W54"/>
    </row>
    <row r="55" spans="1:23" s="1" customFormat="1" ht="15" customHeight="1" thickBot="1">
      <c r="D55" s="374" t="s">
        <v>514</v>
      </c>
      <c r="E55" s="353" t="s">
        <v>515</v>
      </c>
      <c r="F55" s="353"/>
      <c r="G55" s="353"/>
      <c r="H55" s="353"/>
      <c r="I55" s="353"/>
      <c r="J55" s="353"/>
      <c r="K55" s="353"/>
      <c r="L55" s="353"/>
      <c r="M55" s="353"/>
      <c r="N55" s="353"/>
      <c r="O55" s="298"/>
      <c r="P55" s="298"/>
      <c r="Q55" s="298"/>
      <c r="R55" s="298"/>
      <c r="S55" s="298"/>
      <c r="T55" s="375" t="s">
        <v>31</v>
      </c>
      <c r="U55" s="300"/>
      <c r="V55" s="299"/>
      <c r="W55"/>
    </row>
    <row r="56" spans="1:23" s="1" customFormat="1" ht="15" customHeight="1">
      <c r="A56" s="255"/>
      <c r="D56" s="370" t="s">
        <v>3</v>
      </c>
      <c r="E56" s="371" t="s">
        <v>481</v>
      </c>
      <c r="F56" s="371"/>
      <c r="G56" s="371"/>
      <c r="H56" s="371"/>
      <c r="I56" s="371"/>
      <c r="J56" s="371"/>
      <c r="K56" s="371"/>
      <c r="L56" s="371"/>
      <c r="M56" s="371"/>
      <c r="N56" s="371"/>
      <c r="O56" s="371"/>
      <c r="P56" s="371"/>
      <c r="Q56" s="371"/>
      <c r="R56" s="371"/>
      <c r="S56" s="371"/>
      <c r="T56" s="372" t="s">
        <v>499</v>
      </c>
      <c r="U56" s="371"/>
      <c r="V56" s="373"/>
      <c r="W56"/>
    </row>
    <row r="57" spans="1:23" s="1" customFormat="1" ht="15" customHeight="1">
      <c r="A57" s="255"/>
      <c r="D57" s="369" t="s">
        <v>505</v>
      </c>
      <c r="E57" s="367" t="s">
        <v>507</v>
      </c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61" t="s">
        <v>506</v>
      </c>
      <c r="U57" s="367"/>
      <c r="V57" s="99"/>
      <c r="W57"/>
    </row>
    <row r="58" spans="1:23" s="1" customFormat="1" ht="15" customHeight="1">
      <c r="A58" s="255"/>
      <c r="D58" s="337"/>
      <c r="E58" s="246"/>
      <c r="F58" s="246"/>
      <c r="G58" s="246"/>
      <c r="H58" s="246"/>
      <c r="I58" s="246"/>
      <c r="J58" s="246"/>
      <c r="K58" s="246"/>
      <c r="L58" s="246"/>
      <c r="M58" s="246"/>
      <c r="N58" s="246"/>
      <c r="O58" s="246"/>
      <c r="P58" s="246"/>
      <c r="Q58" s="246"/>
      <c r="R58" s="246"/>
      <c r="S58" s="246"/>
      <c r="T58" s="246"/>
      <c r="U58" s="246"/>
      <c r="V58" s="242"/>
      <c r="W58"/>
    </row>
    <row r="59" spans="1:23" s="1" customFormat="1" ht="15" customHeight="1">
      <c r="A59" s="255"/>
      <c r="B59" s="244"/>
      <c r="C59" s="244"/>
      <c r="D59" s="244"/>
      <c r="E59" s="244"/>
      <c r="F59" s="244"/>
      <c r="G59"/>
      <c r="H59"/>
      <c r="I59"/>
      <c r="J59"/>
      <c r="L59" s="244"/>
      <c r="M59" s="244"/>
      <c r="N59" s="242"/>
      <c r="Q59"/>
      <c r="R59"/>
      <c r="S59"/>
      <c r="T59"/>
      <c r="U59"/>
      <c r="V59"/>
      <c r="W59"/>
    </row>
    <row r="60" spans="1:23" s="1" customFormat="1" ht="15" customHeight="1">
      <c r="A60" s="255"/>
      <c r="B60" s="244"/>
      <c r="C60" s="244"/>
      <c r="D60" s="319"/>
      <c r="E60" s="319"/>
      <c r="F60" s="2"/>
      <c r="G60"/>
      <c r="H60"/>
      <c r="I60"/>
      <c r="J60"/>
      <c r="L60" s="244"/>
      <c r="M60" s="244"/>
      <c r="N60" s="242"/>
      <c r="Q60"/>
      <c r="R60"/>
      <c r="S60"/>
      <c r="T60"/>
      <c r="U60"/>
      <c r="V60"/>
      <c r="W60"/>
    </row>
    <row r="61" spans="1:23" ht="15" customHeight="1">
      <c r="A61" s="255"/>
      <c r="D61" s="2"/>
    </row>
    <row r="62" spans="1:23">
      <c r="D62" s="1"/>
    </row>
    <row r="63" spans="1:23">
      <c r="D63" s="2"/>
    </row>
    <row r="64" spans="1:23">
      <c r="D64" s="1"/>
    </row>
    <row r="65" spans="4:4">
      <c r="D65" s="2"/>
    </row>
    <row r="66" spans="4:4">
      <c r="D66" s="2"/>
    </row>
    <row r="67" spans="4:4">
      <c r="D67" s="2"/>
    </row>
  </sheetData>
  <sortState ref="B4:W37">
    <sortCondition descending="1" ref="W4:W37"/>
  </sortState>
  <mergeCells count="2">
    <mergeCell ref="A2:W2"/>
    <mergeCell ref="E52:S52"/>
  </mergeCells>
  <conditionalFormatting sqref="B1:B1048576">
    <cfRule type="duplicateValues" dxfId="1" priority="2"/>
  </conditionalFormatting>
  <pageMargins left="0.25" right="0.25" top="0.75" bottom="0.75" header="0.3" footer="0.3"/>
  <pageSetup paperSize="9" fitToHeight="0" orientation="landscape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79"/>
  <sheetViews>
    <sheetView topLeftCell="A2" zoomScale="80" zoomScaleNormal="80" workbookViewId="0">
      <selection activeCell="O5" sqref="O5"/>
    </sheetView>
  </sheetViews>
  <sheetFormatPr defaultRowHeight="12.75"/>
  <cols>
    <col min="1" max="1" width="7.5703125" customWidth="1"/>
    <col min="2" max="2" width="7.7109375" customWidth="1"/>
    <col min="3" max="3" width="24.28515625" customWidth="1"/>
    <col min="4" max="4" width="7.42578125" hidden="1" customWidth="1"/>
    <col min="5" max="5" width="5.5703125" customWidth="1"/>
    <col min="6" max="6" width="4.140625" customWidth="1"/>
    <col min="7" max="7" width="5.7109375" customWidth="1"/>
    <col min="8" max="8" width="5" customWidth="1"/>
    <col min="9" max="19" width="4.140625" customWidth="1"/>
    <col min="20" max="20" width="5.85546875" customWidth="1"/>
    <col min="21" max="21" width="5.7109375" customWidth="1"/>
    <col min="22" max="22" width="7.5703125" customWidth="1"/>
    <col min="23" max="23" width="4.140625" customWidth="1"/>
    <col min="24" max="24" width="6.42578125" customWidth="1"/>
    <col min="25" max="25" width="4.140625" customWidth="1"/>
    <col min="26" max="26" width="4.5703125" customWidth="1"/>
    <col min="27" max="27" width="4.85546875" customWidth="1"/>
    <col min="28" max="28" width="5" customWidth="1"/>
    <col min="29" max="29" width="5.28515625" customWidth="1"/>
    <col min="30" max="30" width="4.85546875" customWidth="1"/>
    <col min="31" max="31" width="5" customWidth="1"/>
    <col min="32" max="32" width="6.42578125" customWidth="1"/>
    <col min="33" max="33" width="4.42578125" customWidth="1"/>
    <col min="34" max="35" width="4.140625" customWidth="1"/>
    <col min="36" max="36" width="10.42578125" customWidth="1"/>
    <col min="37" max="37" width="12.85546875" customWidth="1"/>
  </cols>
  <sheetData>
    <row r="1" spans="1:37" ht="12.75" hidden="1" customHeight="1">
      <c r="A1" s="316" t="s">
        <v>51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K1" s="317"/>
    </row>
    <row r="2" spans="1:37" ht="81" customHeight="1" thickBot="1">
      <c r="A2" s="411" t="s">
        <v>482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</row>
    <row r="3" spans="1:37" s="1" customFormat="1" ht="28.5" customHeight="1" thickBot="1">
      <c r="A3" s="277" t="s">
        <v>343</v>
      </c>
      <c r="B3" s="278" t="s">
        <v>306</v>
      </c>
      <c r="C3" s="279" t="s">
        <v>0</v>
      </c>
      <c r="D3" s="263" t="s">
        <v>320</v>
      </c>
      <c r="E3" s="328">
        <v>10</v>
      </c>
      <c r="F3" s="329" t="s">
        <v>421</v>
      </c>
      <c r="G3" s="331">
        <v>1</v>
      </c>
      <c r="H3" s="331">
        <v>2</v>
      </c>
      <c r="I3" s="331">
        <v>3</v>
      </c>
      <c r="J3" s="331">
        <v>4</v>
      </c>
      <c r="K3" s="332">
        <v>5</v>
      </c>
      <c r="L3" s="331">
        <v>6</v>
      </c>
      <c r="M3" s="331">
        <v>7</v>
      </c>
      <c r="N3" s="331" t="s">
        <v>471</v>
      </c>
      <c r="O3" s="333" t="s">
        <v>470</v>
      </c>
      <c r="P3" s="331">
        <v>9</v>
      </c>
      <c r="Q3" s="331"/>
      <c r="R3" s="331"/>
      <c r="S3" s="331"/>
      <c r="T3" s="331"/>
      <c r="U3" s="331"/>
      <c r="V3" s="331"/>
      <c r="W3" s="331"/>
      <c r="X3" s="331"/>
      <c r="Y3" s="330"/>
      <c r="Z3" s="330"/>
      <c r="AA3" s="330"/>
      <c r="AB3" s="330"/>
      <c r="AC3" s="334"/>
      <c r="AD3" s="334"/>
      <c r="AE3" s="331" t="s">
        <v>2</v>
      </c>
      <c r="AF3" s="333" t="s">
        <v>3</v>
      </c>
      <c r="AG3" s="331" t="s">
        <v>4</v>
      </c>
      <c r="AH3" s="331"/>
      <c r="AI3" s="331"/>
      <c r="AJ3" s="281" t="s">
        <v>344</v>
      </c>
      <c r="AK3" s="282" t="s">
        <v>345</v>
      </c>
    </row>
    <row r="4" spans="1:37" ht="15" customHeight="1">
      <c r="A4" s="290">
        <f t="shared" ref="A4:A10" si="0">RANK(AK4,$AK$4:$AK$46,0)</f>
        <v>1</v>
      </c>
      <c r="B4" s="6">
        <v>1</v>
      </c>
      <c r="C4" s="41" t="s">
        <v>365</v>
      </c>
      <c r="D4" s="141">
        <v>2000</v>
      </c>
      <c r="E4" s="314">
        <v>35.5</v>
      </c>
      <c r="F4" s="314">
        <v>3</v>
      </c>
      <c r="G4" s="3"/>
      <c r="H4" s="3"/>
      <c r="I4" s="3">
        <v>6</v>
      </c>
      <c r="J4" s="3">
        <v>10</v>
      </c>
      <c r="K4" s="326">
        <v>24</v>
      </c>
      <c r="L4" s="3"/>
      <c r="M4" s="3"/>
      <c r="N4" s="3" t="s">
        <v>464</v>
      </c>
      <c r="O4" s="327" t="s">
        <v>464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36">
        <v>500</v>
      </c>
      <c r="AG4" s="3"/>
      <c r="AH4" s="3"/>
      <c r="AI4" s="3"/>
      <c r="AJ4" s="283">
        <f>SUM(Q4:AD4)+SUM(AG4:AI4)</f>
        <v>0</v>
      </c>
      <c r="AK4" s="280">
        <f t="shared" ref="AK4:AK46" si="1">SUM(E4:AI4)</f>
        <v>578.5</v>
      </c>
    </row>
    <row r="5" spans="1:37" ht="15" customHeight="1">
      <c r="A5" s="290">
        <f t="shared" si="0"/>
        <v>2</v>
      </c>
      <c r="B5" s="6">
        <v>2</v>
      </c>
      <c r="C5" s="129" t="s">
        <v>381</v>
      </c>
      <c r="D5" s="141">
        <v>1999</v>
      </c>
      <c r="E5" s="314">
        <v>29.5</v>
      </c>
      <c r="F5" s="314"/>
      <c r="G5" s="3"/>
      <c r="H5" s="3"/>
      <c r="I5" s="3">
        <v>9</v>
      </c>
      <c r="J5" s="3">
        <v>16</v>
      </c>
      <c r="K5" s="326">
        <v>25</v>
      </c>
      <c r="L5" s="3"/>
      <c r="M5" s="3">
        <v>23</v>
      </c>
      <c r="N5" s="3">
        <v>36</v>
      </c>
      <c r="O5" s="327">
        <v>18</v>
      </c>
      <c r="P5" s="3">
        <v>7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>
        <v>5</v>
      </c>
      <c r="AF5" s="335"/>
      <c r="AG5" s="3"/>
      <c r="AH5" s="3"/>
      <c r="AI5" s="3"/>
      <c r="AJ5" s="283">
        <f t="shared" ref="AJ5:AJ46" si="2">SUM(R5:AD5)+SUM(AG5:AI5)</f>
        <v>0</v>
      </c>
      <c r="AK5" s="280">
        <f t="shared" si="1"/>
        <v>168.5</v>
      </c>
    </row>
    <row r="6" spans="1:37" ht="15" customHeight="1">
      <c r="A6" s="290">
        <f t="shared" si="0"/>
        <v>3</v>
      </c>
      <c r="B6" s="6">
        <v>3</v>
      </c>
      <c r="C6" s="129" t="s">
        <v>340</v>
      </c>
      <c r="D6" s="141">
        <v>1997</v>
      </c>
      <c r="E6" s="314">
        <v>19.5</v>
      </c>
      <c r="F6" s="314">
        <v>4.5</v>
      </c>
      <c r="G6" s="3"/>
      <c r="H6" s="3"/>
      <c r="I6" s="3"/>
      <c r="J6" s="3"/>
      <c r="K6" s="326"/>
      <c r="L6" s="3"/>
      <c r="M6" s="3">
        <v>60</v>
      </c>
      <c r="N6" s="3">
        <v>46.5</v>
      </c>
      <c r="O6" s="327">
        <v>15</v>
      </c>
      <c r="P6" s="3">
        <v>14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35"/>
      <c r="AG6" s="3"/>
      <c r="AH6" s="3"/>
      <c r="AI6" s="3"/>
      <c r="AJ6" s="283">
        <f t="shared" si="2"/>
        <v>0</v>
      </c>
      <c r="AK6" s="280">
        <f t="shared" si="1"/>
        <v>159.5</v>
      </c>
    </row>
    <row r="7" spans="1:37" ht="15" customHeight="1">
      <c r="A7" s="290">
        <f t="shared" si="0"/>
        <v>4</v>
      </c>
      <c r="B7" s="6">
        <v>4</v>
      </c>
      <c r="C7" s="41" t="s">
        <v>334</v>
      </c>
      <c r="D7" s="141">
        <v>1999</v>
      </c>
      <c r="E7" s="314"/>
      <c r="F7" s="314"/>
      <c r="G7" s="3"/>
      <c r="H7" s="3">
        <v>13</v>
      </c>
      <c r="I7" s="3"/>
      <c r="J7" s="3"/>
      <c r="K7" s="326"/>
      <c r="L7" s="3">
        <v>8</v>
      </c>
      <c r="M7" s="3">
        <v>47</v>
      </c>
      <c r="N7" s="3">
        <v>31.5</v>
      </c>
      <c r="O7" s="327">
        <v>57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35"/>
      <c r="AG7" s="3"/>
      <c r="AH7" s="3"/>
      <c r="AI7" s="3"/>
      <c r="AJ7" s="283">
        <f t="shared" si="2"/>
        <v>0</v>
      </c>
      <c r="AK7" s="280">
        <f t="shared" si="1"/>
        <v>156.5</v>
      </c>
    </row>
    <row r="8" spans="1:37" ht="15" customHeight="1">
      <c r="A8" s="290">
        <f t="shared" si="0"/>
        <v>5</v>
      </c>
      <c r="B8" s="6">
        <v>5</v>
      </c>
      <c r="C8" s="129" t="s">
        <v>272</v>
      </c>
      <c r="D8" s="141">
        <v>1997</v>
      </c>
      <c r="E8" s="314">
        <v>8.5</v>
      </c>
      <c r="F8" s="314">
        <v>16.5</v>
      </c>
      <c r="G8" s="3"/>
      <c r="H8" s="3"/>
      <c r="I8" s="3">
        <v>4</v>
      </c>
      <c r="J8" s="3">
        <v>6</v>
      </c>
      <c r="K8" s="326">
        <v>10</v>
      </c>
      <c r="L8" s="3"/>
      <c r="M8" s="3"/>
      <c r="N8" s="3">
        <v>31.5</v>
      </c>
      <c r="O8" s="327">
        <v>30</v>
      </c>
      <c r="P8" s="3">
        <v>11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35"/>
      <c r="AG8" s="3"/>
      <c r="AH8" s="3"/>
      <c r="AI8" s="3"/>
      <c r="AJ8" s="283">
        <f t="shared" si="2"/>
        <v>0</v>
      </c>
      <c r="AK8" s="280">
        <f t="shared" si="1"/>
        <v>117.5</v>
      </c>
    </row>
    <row r="9" spans="1:37" ht="15" customHeight="1">
      <c r="A9" s="290">
        <f t="shared" si="0"/>
        <v>6</v>
      </c>
      <c r="B9" s="6">
        <v>6</v>
      </c>
      <c r="C9" s="129" t="s">
        <v>380</v>
      </c>
      <c r="D9" s="141">
        <v>1998</v>
      </c>
      <c r="E9" s="314"/>
      <c r="F9" s="314"/>
      <c r="G9" s="3">
        <v>6</v>
      </c>
      <c r="H9" s="3">
        <v>6</v>
      </c>
      <c r="I9" s="3"/>
      <c r="J9" s="3">
        <v>2</v>
      </c>
      <c r="K9" s="326">
        <v>17</v>
      </c>
      <c r="L9" s="3"/>
      <c r="M9" s="3" t="s">
        <v>464</v>
      </c>
      <c r="N9" s="3">
        <v>15</v>
      </c>
      <c r="O9" s="327">
        <v>48</v>
      </c>
      <c r="P9" s="3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35"/>
      <c r="AG9" s="3"/>
      <c r="AH9" s="3"/>
      <c r="AI9" s="3"/>
      <c r="AJ9" s="283">
        <f t="shared" si="2"/>
        <v>0</v>
      </c>
      <c r="AK9" s="280">
        <f t="shared" si="1"/>
        <v>99</v>
      </c>
    </row>
    <row r="10" spans="1:37" ht="15" customHeight="1">
      <c r="A10" s="290">
        <f t="shared" si="0"/>
        <v>7</v>
      </c>
      <c r="B10" s="6">
        <v>7</v>
      </c>
      <c r="C10" s="41" t="s">
        <v>324</v>
      </c>
      <c r="D10" s="141">
        <v>1998</v>
      </c>
      <c r="E10" s="314"/>
      <c r="F10" s="314"/>
      <c r="G10" s="3"/>
      <c r="H10" s="3">
        <v>5</v>
      </c>
      <c r="I10" s="3">
        <v>2</v>
      </c>
      <c r="J10" s="3"/>
      <c r="K10" s="326">
        <v>6</v>
      </c>
      <c r="L10" s="3"/>
      <c r="M10" s="3" t="s">
        <v>464</v>
      </c>
      <c r="N10" s="3">
        <v>13.5</v>
      </c>
      <c r="O10" s="327">
        <v>42</v>
      </c>
      <c r="P10" s="3">
        <v>3</v>
      </c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35"/>
      <c r="AG10" s="3"/>
      <c r="AH10" s="3"/>
      <c r="AI10" s="3"/>
      <c r="AJ10" s="283">
        <f t="shared" si="2"/>
        <v>0</v>
      </c>
      <c r="AK10" s="280">
        <f t="shared" si="1"/>
        <v>71.5</v>
      </c>
    </row>
    <row r="11" spans="1:37" ht="15" customHeight="1">
      <c r="A11" s="290">
        <f t="shared" ref="A11:A34" si="3">RANK(AK11,$AK$4:$AK$46,0)</f>
        <v>8</v>
      </c>
      <c r="B11" s="6">
        <v>8</v>
      </c>
      <c r="C11" s="129" t="s">
        <v>335</v>
      </c>
      <c r="D11" s="141">
        <v>1998</v>
      </c>
      <c r="E11" s="308"/>
      <c r="F11" s="314"/>
      <c r="G11" s="3"/>
      <c r="H11" s="3"/>
      <c r="I11" s="3"/>
      <c r="J11" s="3"/>
      <c r="K11" s="326"/>
      <c r="L11" s="3"/>
      <c r="M11" s="3">
        <v>49</v>
      </c>
      <c r="N11" s="3" t="s">
        <v>464</v>
      </c>
      <c r="O11" s="327" t="s">
        <v>464</v>
      </c>
      <c r="P11" s="3">
        <v>6</v>
      </c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35"/>
      <c r="AG11" s="3"/>
      <c r="AH11" s="3"/>
      <c r="AI11" s="3"/>
      <c r="AJ11" s="283">
        <f t="shared" si="2"/>
        <v>0</v>
      </c>
      <c r="AK11" s="280">
        <f t="shared" si="1"/>
        <v>55</v>
      </c>
    </row>
    <row r="12" spans="1:37" ht="15" customHeight="1">
      <c r="A12" s="290">
        <f t="shared" si="3"/>
        <v>9</v>
      </c>
      <c r="B12" s="6">
        <v>9</v>
      </c>
      <c r="C12" s="129" t="s">
        <v>474</v>
      </c>
      <c r="D12" s="141"/>
      <c r="E12" s="314"/>
      <c r="F12" s="314"/>
      <c r="G12" s="3"/>
      <c r="H12" s="3"/>
      <c r="I12" s="3"/>
      <c r="J12" s="3"/>
      <c r="K12" s="326"/>
      <c r="L12" s="3"/>
      <c r="M12" s="3"/>
      <c r="N12" s="3">
        <v>24</v>
      </c>
      <c r="O12" s="327">
        <v>27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35"/>
      <c r="AG12" s="3"/>
      <c r="AH12" s="3"/>
      <c r="AI12" s="3"/>
      <c r="AJ12" s="283">
        <f t="shared" si="2"/>
        <v>0</v>
      </c>
      <c r="AK12" s="280">
        <f t="shared" si="1"/>
        <v>51</v>
      </c>
    </row>
    <row r="13" spans="1:37" ht="15" customHeight="1">
      <c r="A13" s="290">
        <f t="shared" si="3"/>
        <v>10</v>
      </c>
      <c r="B13" s="6">
        <v>10</v>
      </c>
      <c r="C13" s="129" t="s">
        <v>74</v>
      </c>
      <c r="D13" s="6">
        <v>1997</v>
      </c>
      <c r="E13" s="314">
        <v>4</v>
      </c>
      <c r="F13" s="314">
        <v>12</v>
      </c>
      <c r="G13" s="3"/>
      <c r="H13" s="3"/>
      <c r="I13" s="3"/>
      <c r="J13" s="3"/>
      <c r="K13" s="326"/>
      <c r="L13" s="3"/>
      <c r="M13" s="3">
        <v>25</v>
      </c>
      <c r="N13" s="3">
        <v>1.5</v>
      </c>
      <c r="O13" s="327" t="s">
        <v>464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35"/>
      <c r="AG13" s="3"/>
      <c r="AH13" s="3"/>
      <c r="AI13" s="3"/>
      <c r="AJ13" s="283">
        <f t="shared" si="2"/>
        <v>0</v>
      </c>
      <c r="AK13" s="280">
        <f t="shared" si="1"/>
        <v>42.5</v>
      </c>
    </row>
    <row r="14" spans="1:37" ht="15" customHeight="1">
      <c r="A14" s="290">
        <f t="shared" si="3"/>
        <v>11</v>
      </c>
      <c r="B14" s="6">
        <v>11</v>
      </c>
      <c r="C14" s="129" t="s">
        <v>437</v>
      </c>
      <c r="D14" s="6">
        <v>1999</v>
      </c>
      <c r="E14" s="308"/>
      <c r="F14" s="314"/>
      <c r="G14" s="3">
        <v>9</v>
      </c>
      <c r="H14" s="3">
        <v>3</v>
      </c>
      <c r="I14" s="3"/>
      <c r="J14" s="3"/>
      <c r="K14" s="326">
        <v>1</v>
      </c>
      <c r="L14" s="3"/>
      <c r="M14" s="3" t="s">
        <v>464</v>
      </c>
      <c r="N14" s="3">
        <v>18</v>
      </c>
      <c r="O14" s="327">
        <v>9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35"/>
      <c r="AG14" s="3"/>
      <c r="AH14" s="3"/>
      <c r="AI14" s="3"/>
      <c r="AJ14" s="283">
        <f t="shared" si="2"/>
        <v>0</v>
      </c>
      <c r="AK14" s="280">
        <f t="shared" si="1"/>
        <v>40</v>
      </c>
    </row>
    <row r="15" spans="1:37" ht="15" customHeight="1">
      <c r="A15" s="290">
        <f t="shared" si="3"/>
        <v>12</v>
      </c>
      <c r="B15" s="6">
        <v>12</v>
      </c>
      <c r="C15" s="129" t="s">
        <v>409</v>
      </c>
      <c r="D15" s="141">
        <v>2001</v>
      </c>
      <c r="E15" s="308"/>
      <c r="F15" s="314"/>
      <c r="G15" s="3"/>
      <c r="H15" s="3"/>
      <c r="I15" s="3"/>
      <c r="J15" s="3"/>
      <c r="K15" s="326"/>
      <c r="L15" s="3"/>
      <c r="M15" s="3">
        <v>8</v>
      </c>
      <c r="N15" s="3">
        <v>15</v>
      </c>
      <c r="O15" s="327">
        <v>12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35"/>
      <c r="AG15" s="3"/>
      <c r="AH15" s="3"/>
      <c r="AI15" s="3"/>
      <c r="AJ15" s="283">
        <f t="shared" si="2"/>
        <v>0</v>
      </c>
      <c r="AK15" s="280">
        <f t="shared" si="1"/>
        <v>35</v>
      </c>
    </row>
    <row r="16" spans="1:37" ht="15" customHeight="1">
      <c r="A16" s="290">
        <f t="shared" si="3"/>
        <v>13</v>
      </c>
      <c r="B16" s="6">
        <v>13</v>
      </c>
      <c r="C16" s="41" t="s">
        <v>136</v>
      </c>
      <c r="D16" s="141">
        <v>1998</v>
      </c>
      <c r="E16" s="314">
        <v>20</v>
      </c>
      <c r="F16" s="314">
        <v>11.5</v>
      </c>
      <c r="G16" s="3"/>
      <c r="H16" s="3"/>
      <c r="I16" s="3"/>
      <c r="J16" s="3"/>
      <c r="K16" s="326"/>
      <c r="L16" s="3"/>
      <c r="M16" s="3"/>
      <c r="N16" s="3"/>
      <c r="O16" s="327" t="s">
        <v>464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35"/>
      <c r="AG16" s="3"/>
      <c r="AH16" s="3"/>
      <c r="AI16" s="3"/>
      <c r="AJ16" s="283">
        <f t="shared" si="2"/>
        <v>0</v>
      </c>
      <c r="AK16" s="280">
        <f t="shared" si="1"/>
        <v>31.5</v>
      </c>
    </row>
    <row r="17" spans="1:37" ht="15" customHeight="1">
      <c r="A17" s="290">
        <f t="shared" si="3"/>
        <v>14</v>
      </c>
      <c r="B17" s="6">
        <v>14</v>
      </c>
      <c r="C17" s="129" t="s">
        <v>449</v>
      </c>
      <c r="D17" s="141">
        <v>1999</v>
      </c>
      <c r="E17" s="308"/>
      <c r="F17" s="314"/>
      <c r="G17" s="3"/>
      <c r="H17" s="3"/>
      <c r="I17" s="3"/>
      <c r="J17" s="3"/>
      <c r="K17" s="326"/>
      <c r="L17" s="3">
        <v>3</v>
      </c>
      <c r="M17" s="3">
        <v>28</v>
      </c>
      <c r="N17" s="3" t="s">
        <v>464</v>
      </c>
      <c r="O17" s="327" t="s">
        <v>464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35"/>
      <c r="AG17" s="3"/>
      <c r="AH17" s="3"/>
      <c r="AI17" s="3"/>
      <c r="AJ17" s="283">
        <f t="shared" si="2"/>
        <v>0</v>
      </c>
      <c r="AK17" s="280">
        <f t="shared" si="1"/>
        <v>31</v>
      </c>
    </row>
    <row r="18" spans="1:37" ht="15" customHeight="1">
      <c r="A18" s="290">
        <f t="shared" si="3"/>
        <v>15</v>
      </c>
      <c r="B18" s="6">
        <v>15</v>
      </c>
      <c r="C18" s="129" t="s">
        <v>457</v>
      </c>
      <c r="D18" s="141">
        <v>2002</v>
      </c>
      <c r="E18" s="308"/>
      <c r="F18" s="314"/>
      <c r="G18" s="3"/>
      <c r="H18" s="3"/>
      <c r="I18" s="3"/>
      <c r="J18" s="3"/>
      <c r="K18" s="326"/>
      <c r="L18" s="3"/>
      <c r="M18" s="3">
        <v>29</v>
      </c>
      <c r="N18" s="3" t="s">
        <v>464</v>
      </c>
      <c r="O18" s="327" t="s">
        <v>464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35"/>
      <c r="AG18" s="3"/>
      <c r="AH18" s="3"/>
      <c r="AI18" s="3"/>
      <c r="AJ18" s="283">
        <f t="shared" si="2"/>
        <v>0</v>
      </c>
      <c r="AK18" s="280">
        <f t="shared" si="1"/>
        <v>29</v>
      </c>
    </row>
    <row r="19" spans="1:37" ht="15" customHeight="1">
      <c r="A19" s="290">
        <f t="shared" si="3"/>
        <v>16</v>
      </c>
      <c r="B19" s="6">
        <v>16</v>
      </c>
      <c r="C19" s="129" t="s">
        <v>440</v>
      </c>
      <c r="D19" s="141">
        <v>1998</v>
      </c>
      <c r="E19" s="308"/>
      <c r="F19" s="314"/>
      <c r="G19" s="3"/>
      <c r="H19" s="3">
        <v>8</v>
      </c>
      <c r="I19" s="3"/>
      <c r="J19" s="3"/>
      <c r="K19" s="326">
        <v>9</v>
      </c>
      <c r="L19" s="3">
        <v>11</v>
      </c>
      <c r="M19" s="3" t="s">
        <v>464</v>
      </c>
      <c r="N19" s="3" t="s">
        <v>464</v>
      </c>
      <c r="O19" s="327" t="s">
        <v>464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35"/>
      <c r="AG19" s="3"/>
      <c r="AH19" s="3"/>
      <c r="AI19" s="3"/>
      <c r="AJ19" s="283">
        <f t="shared" si="2"/>
        <v>0</v>
      </c>
      <c r="AK19" s="280">
        <f t="shared" si="1"/>
        <v>28</v>
      </c>
    </row>
    <row r="20" spans="1:37" ht="15" customHeight="1">
      <c r="A20" s="290">
        <f t="shared" si="3"/>
        <v>17</v>
      </c>
      <c r="B20" s="6">
        <v>17</v>
      </c>
      <c r="C20" s="129" t="s">
        <v>462</v>
      </c>
      <c r="D20" s="141">
        <v>1997</v>
      </c>
      <c r="E20" s="308"/>
      <c r="F20" s="314"/>
      <c r="G20" s="3"/>
      <c r="H20" s="3"/>
      <c r="I20" s="3"/>
      <c r="J20" s="3"/>
      <c r="K20" s="326"/>
      <c r="L20" s="3"/>
      <c r="M20" s="3">
        <v>9</v>
      </c>
      <c r="N20" s="3">
        <v>15.75</v>
      </c>
      <c r="O20" s="327" t="s">
        <v>464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35"/>
      <c r="AG20" s="3"/>
      <c r="AH20" s="3"/>
      <c r="AI20" s="3"/>
      <c r="AJ20" s="283">
        <f t="shared" si="2"/>
        <v>0</v>
      </c>
      <c r="AK20" s="280">
        <f t="shared" si="1"/>
        <v>24.75</v>
      </c>
    </row>
    <row r="21" spans="1:37" ht="15" customHeight="1">
      <c r="A21" s="290">
        <f t="shared" si="3"/>
        <v>18</v>
      </c>
      <c r="B21" s="6">
        <v>18</v>
      </c>
      <c r="C21" s="129" t="s">
        <v>363</v>
      </c>
      <c r="D21" s="6">
        <v>1999</v>
      </c>
      <c r="E21" s="314">
        <v>2</v>
      </c>
      <c r="F21" s="314">
        <v>18</v>
      </c>
      <c r="G21" s="3"/>
      <c r="H21" s="3"/>
      <c r="I21" s="3"/>
      <c r="J21" s="3"/>
      <c r="K21" s="326"/>
      <c r="L21" s="3"/>
      <c r="M21" s="3"/>
      <c r="N21" s="3"/>
      <c r="O21" s="327" t="s">
        <v>464</v>
      </c>
      <c r="P21" s="3">
        <v>4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35"/>
      <c r="AG21" s="3"/>
      <c r="AH21" s="3"/>
      <c r="AI21" s="3"/>
      <c r="AJ21" s="283">
        <f t="shared" si="2"/>
        <v>0</v>
      </c>
      <c r="AK21" s="280">
        <f t="shared" si="1"/>
        <v>24</v>
      </c>
    </row>
    <row r="22" spans="1:37" ht="15" customHeight="1">
      <c r="A22" s="290">
        <f t="shared" ref="A22" si="4">RANK(AK22,$AK$4:$AK$46,0)</f>
        <v>19</v>
      </c>
      <c r="B22" s="6">
        <v>19</v>
      </c>
      <c r="C22" s="129" t="s">
        <v>456</v>
      </c>
      <c r="D22" s="141">
        <v>1998</v>
      </c>
      <c r="E22" s="308"/>
      <c r="F22" s="314"/>
      <c r="G22" s="3"/>
      <c r="H22" s="3"/>
      <c r="I22" s="3"/>
      <c r="J22" s="3"/>
      <c r="K22" s="326"/>
      <c r="L22" s="3"/>
      <c r="M22" s="3">
        <v>23</v>
      </c>
      <c r="N22" s="3" t="s">
        <v>464</v>
      </c>
      <c r="O22" s="327" t="s">
        <v>464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35"/>
      <c r="AG22" s="3"/>
      <c r="AH22" s="3"/>
      <c r="AI22" s="3"/>
      <c r="AJ22" s="283">
        <f t="shared" si="2"/>
        <v>0</v>
      </c>
      <c r="AK22" s="280">
        <f t="shared" si="1"/>
        <v>23</v>
      </c>
    </row>
    <row r="23" spans="1:37" ht="15" customHeight="1">
      <c r="A23" s="290">
        <f t="shared" si="3"/>
        <v>19</v>
      </c>
      <c r="B23" s="6">
        <v>19</v>
      </c>
      <c r="C23" s="318" t="s">
        <v>454</v>
      </c>
      <c r="D23" s="141"/>
      <c r="E23" s="308"/>
      <c r="F23" s="314"/>
      <c r="G23" s="3"/>
      <c r="H23" s="3"/>
      <c r="I23" s="3"/>
      <c r="J23" s="3"/>
      <c r="K23" s="326"/>
      <c r="L23" s="3"/>
      <c r="M23" s="3">
        <v>21</v>
      </c>
      <c r="N23" s="3" t="s">
        <v>464</v>
      </c>
      <c r="O23" s="327" t="s">
        <v>464</v>
      </c>
      <c r="P23" s="3">
        <v>2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35"/>
      <c r="AG23" s="3"/>
      <c r="AH23" s="3"/>
      <c r="AI23" s="3"/>
      <c r="AJ23" s="283">
        <f t="shared" si="2"/>
        <v>0</v>
      </c>
      <c r="AK23" s="280">
        <f t="shared" si="1"/>
        <v>23</v>
      </c>
    </row>
    <row r="24" spans="1:37" ht="15" customHeight="1">
      <c r="A24" s="290">
        <f t="shared" si="3"/>
        <v>21</v>
      </c>
      <c r="B24" s="6">
        <v>21</v>
      </c>
      <c r="C24" s="129" t="s">
        <v>473</v>
      </c>
      <c r="D24" s="141">
        <v>1998</v>
      </c>
      <c r="E24" s="308"/>
      <c r="F24" s="314"/>
      <c r="G24" s="3"/>
      <c r="H24" s="3"/>
      <c r="I24" s="3"/>
      <c r="J24" s="3"/>
      <c r="K24" s="326"/>
      <c r="L24" s="3"/>
      <c r="M24" s="3"/>
      <c r="N24" s="3">
        <v>16.5</v>
      </c>
      <c r="O24" s="327">
        <v>6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35"/>
      <c r="AG24" s="3"/>
      <c r="AH24" s="3"/>
      <c r="AI24" s="3"/>
      <c r="AJ24" s="283">
        <f t="shared" si="2"/>
        <v>0</v>
      </c>
      <c r="AK24" s="280">
        <f t="shared" si="1"/>
        <v>22.5</v>
      </c>
    </row>
    <row r="25" spans="1:37" ht="15" customHeight="1">
      <c r="A25" s="290">
        <f t="shared" ref="A25:A33" si="5">RANK(AK25,$AK$4:$AK$46,0)</f>
        <v>22</v>
      </c>
      <c r="B25" s="6">
        <v>22</v>
      </c>
      <c r="C25" s="129" t="s">
        <v>460</v>
      </c>
      <c r="D25" s="141">
        <v>1999</v>
      </c>
      <c r="E25" s="308"/>
      <c r="F25" s="314"/>
      <c r="G25" s="3"/>
      <c r="H25" s="3"/>
      <c r="I25" s="3"/>
      <c r="J25" s="3"/>
      <c r="K25" s="326"/>
      <c r="L25" s="3"/>
      <c r="M25" s="3">
        <v>20</v>
      </c>
      <c r="N25" s="3" t="s">
        <v>464</v>
      </c>
      <c r="O25" s="327" t="s">
        <v>464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35"/>
      <c r="AG25" s="3"/>
      <c r="AH25" s="3"/>
      <c r="AI25" s="3"/>
      <c r="AJ25" s="283">
        <f t="shared" si="2"/>
        <v>0</v>
      </c>
      <c r="AK25" s="280">
        <f t="shared" si="1"/>
        <v>20</v>
      </c>
    </row>
    <row r="26" spans="1:37" ht="15" customHeight="1">
      <c r="A26" s="290">
        <f t="shared" si="5"/>
        <v>23</v>
      </c>
      <c r="B26" s="6">
        <v>23</v>
      </c>
      <c r="C26" s="318" t="s">
        <v>455</v>
      </c>
      <c r="D26" s="141"/>
      <c r="E26" s="308"/>
      <c r="F26" s="314"/>
      <c r="G26" s="3"/>
      <c r="H26" s="3"/>
      <c r="I26" s="3"/>
      <c r="J26" s="3"/>
      <c r="K26" s="326"/>
      <c r="L26" s="3"/>
      <c r="M26" s="3">
        <v>16</v>
      </c>
      <c r="N26" s="3" t="s">
        <v>464</v>
      </c>
      <c r="O26" s="327" t="s">
        <v>464</v>
      </c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35"/>
      <c r="AG26" s="3"/>
      <c r="AH26" s="3"/>
      <c r="AI26" s="3"/>
      <c r="AJ26" s="283">
        <f t="shared" si="2"/>
        <v>0</v>
      </c>
      <c r="AK26" s="280">
        <f t="shared" si="1"/>
        <v>16</v>
      </c>
    </row>
    <row r="27" spans="1:37" ht="15" customHeight="1">
      <c r="A27" s="290">
        <f t="shared" si="5"/>
        <v>24</v>
      </c>
      <c r="B27" s="6">
        <v>23</v>
      </c>
      <c r="C27" s="41" t="s">
        <v>328</v>
      </c>
      <c r="D27" s="141">
        <v>1999</v>
      </c>
      <c r="E27" s="308"/>
      <c r="F27" s="314"/>
      <c r="G27" s="3"/>
      <c r="H27" s="3"/>
      <c r="I27" s="3"/>
      <c r="J27" s="3"/>
      <c r="K27" s="326">
        <v>3</v>
      </c>
      <c r="L27" s="3"/>
      <c r="M27" s="3" t="s">
        <v>464</v>
      </c>
      <c r="N27" s="3" t="s">
        <v>464</v>
      </c>
      <c r="O27" s="327" t="s">
        <v>464</v>
      </c>
      <c r="P27" s="3">
        <v>9</v>
      </c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>
        <v>1</v>
      </c>
      <c r="AF27" s="335"/>
      <c r="AG27" s="3"/>
      <c r="AH27" s="3"/>
      <c r="AI27" s="3"/>
      <c r="AJ27" s="283">
        <f t="shared" si="2"/>
        <v>0</v>
      </c>
      <c r="AK27" s="280">
        <f t="shared" si="1"/>
        <v>13</v>
      </c>
    </row>
    <row r="28" spans="1:37" ht="15" customHeight="1">
      <c r="A28" s="290">
        <f t="shared" si="5"/>
        <v>25</v>
      </c>
      <c r="B28" s="6">
        <v>25</v>
      </c>
      <c r="C28" s="41" t="s">
        <v>477</v>
      </c>
      <c r="D28" s="141">
        <v>2000</v>
      </c>
      <c r="E28" s="308"/>
      <c r="F28" s="314"/>
      <c r="G28" s="3"/>
      <c r="H28" s="3"/>
      <c r="I28" s="3"/>
      <c r="J28" s="3"/>
      <c r="K28" s="326"/>
      <c r="L28" s="3"/>
      <c r="M28" s="3"/>
      <c r="N28" s="3"/>
      <c r="O28" s="327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>
        <v>7</v>
      </c>
      <c r="AF28" s="335"/>
      <c r="AG28" s="3"/>
      <c r="AH28" s="3"/>
      <c r="AI28" s="3"/>
      <c r="AJ28" s="283">
        <f t="shared" si="2"/>
        <v>0</v>
      </c>
      <c r="AK28" s="280">
        <f t="shared" si="1"/>
        <v>7</v>
      </c>
    </row>
    <row r="29" spans="1:37" ht="15" customHeight="1">
      <c r="A29" s="290">
        <f t="shared" ref="A29" si="6">RANK(AK29,$AK$4:$AK$46,0)</f>
        <v>26</v>
      </c>
      <c r="B29" s="6">
        <v>26</v>
      </c>
      <c r="C29" s="318" t="s">
        <v>458</v>
      </c>
      <c r="D29" s="141"/>
      <c r="E29" s="308"/>
      <c r="F29" s="314"/>
      <c r="G29" s="3"/>
      <c r="H29" s="3"/>
      <c r="I29" s="3"/>
      <c r="J29" s="3"/>
      <c r="K29" s="326"/>
      <c r="L29" s="3"/>
      <c r="M29" s="3">
        <v>6</v>
      </c>
      <c r="N29" s="3" t="s">
        <v>464</v>
      </c>
      <c r="O29" s="327" t="s">
        <v>464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35"/>
      <c r="AG29" s="3"/>
      <c r="AH29" s="3"/>
      <c r="AI29" s="3"/>
      <c r="AJ29" s="283">
        <f t="shared" si="2"/>
        <v>0</v>
      </c>
      <c r="AK29" s="280">
        <f t="shared" si="1"/>
        <v>6</v>
      </c>
    </row>
    <row r="30" spans="1:37" ht="15" customHeight="1">
      <c r="A30" s="290">
        <f t="shared" ref="A30" si="7">RANK(AK30,$AK$4:$AK$46,0)</f>
        <v>26</v>
      </c>
      <c r="B30" s="6">
        <v>26</v>
      </c>
      <c r="C30" s="129" t="s">
        <v>459</v>
      </c>
      <c r="D30" s="141">
        <v>2001</v>
      </c>
      <c r="E30" s="308"/>
      <c r="F30" s="314"/>
      <c r="G30" s="3"/>
      <c r="H30" s="3"/>
      <c r="I30" s="3"/>
      <c r="J30" s="3"/>
      <c r="K30" s="326"/>
      <c r="L30" s="3"/>
      <c r="M30" s="3">
        <v>6</v>
      </c>
      <c r="N30" s="3" t="s">
        <v>464</v>
      </c>
      <c r="O30" s="327" t="s">
        <v>464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35"/>
      <c r="AG30" s="3"/>
      <c r="AH30" s="3"/>
      <c r="AI30" s="3"/>
      <c r="AJ30" s="283">
        <f t="shared" si="2"/>
        <v>0</v>
      </c>
      <c r="AK30" s="280">
        <f t="shared" si="1"/>
        <v>6</v>
      </c>
    </row>
    <row r="31" spans="1:37" ht="15" customHeight="1">
      <c r="A31" s="290">
        <f t="shared" si="5"/>
        <v>26</v>
      </c>
      <c r="B31" s="6">
        <v>26</v>
      </c>
      <c r="C31" s="41" t="s">
        <v>441</v>
      </c>
      <c r="D31" s="141">
        <v>1999</v>
      </c>
      <c r="E31" s="308"/>
      <c r="F31" s="314"/>
      <c r="G31" s="3"/>
      <c r="H31" s="3">
        <v>4</v>
      </c>
      <c r="I31" s="3"/>
      <c r="J31" s="3"/>
      <c r="K31" s="326">
        <v>2</v>
      </c>
      <c r="L31" s="3"/>
      <c r="M31" s="3"/>
      <c r="N31" s="3"/>
      <c r="O31" s="327" t="s">
        <v>464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35"/>
      <c r="AG31" s="3"/>
      <c r="AH31" s="3"/>
      <c r="AI31" s="3"/>
      <c r="AJ31" s="283">
        <f t="shared" si="2"/>
        <v>0</v>
      </c>
      <c r="AK31" s="280">
        <f t="shared" si="1"/>
        <v>6</v>
      </c>
    </row>
    <row r="32" spans="1:37" ht="15" customHeight="1">
      <c r="A32" s="290">
        <f t="shared" si="5"/>
        <v>29</v>
      </c>
      <c r="B32" s="6">
        <v>29</v>
      </c>
      <c r="C32" s="129" t="s">
        <v>451</v>
      </c>
      <c r="D32" s="141">
        <v>1998</v>
      </c>
      <c r="E32" s="308"/>
      <c r="F32" s="314"/>
      <c r="G32" s="3"/>
      <c r="H32" s="3"/>
      <c r="I32" s="3"/>
      <c r="J32" s="3"/>
      <c r="K32" s="326"/>
      <c r="L32" s="3"/>
      <c r="M32" s="3">
        <v>4</v>
      </c>
      <c r="N32" s="3" t="s">
        <v>464</v>
      </c>
      <c r="O32" s="327" t="s">
        <v>464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35"/>
      <c r="AG32" s="3"/>
      <c r="AH32" s="3"/>
      <c r="AI32" s="3"/>
      <c r="AJ32" s="283">
        <f t="shared" si="2"/>
        <v>0</v>
      </c>
      <c r="AK32" s="280">
        <f t="shared" si="1"/>
        <v>4</v>
      </c>
    </row>
    <row r="33" spans="1:37" ht="15" customHeight="1">
      <c r="A33" s="290">
        <f t="shared" si="5"/>
        <v>30</v>
      </c>
      <c r="B33" s="6">
        <v>30</v>
      </c>
      <c r="C33" s="318" t="s">
        <v>463</v>
      </c>
      <c r="D33" s="141"/>
      <c r="E33" s="308"/>
      <c r="F33" s="314"/>
      <c r="G33" s="3"/>
      <c r="H33" s="3"/>
      <c r="I33" s="3"/>
      <c r="J33" s="3"/>
      <c r="K33" s="326"/>
      <c r="L33" s="3"/>
      <c r="M33" s="3">
        <v>3</v>
      </c>
      <c r="N33" s="3" t="s">
        <v>464</v>
      </c>
      <c r="O33" s="327" t="s">
        <v>464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35"/>
      <c r="AG33" s="3"/>
      <c r="AH33" s="3"/>
      <c r="AI33" s="3"/>
      <c r="AJ33" s="283">
        <f t="shared" si="2"/>
        <v>0</v>
      </c>
      <c r="AK33" s="280">
        <f t="shared" si="1"/>
        <v>3</v>
      </c>
    </row>
    <row r="34" spans="1:37" ht="15" customHeight="1">
      <c r="A34" s="290">
        <f t="shared" si="3"/>
        <v>31</v>
      </c>
      <c r="B34" s="6">
        <v>31</v>
      </c>
      <c r="C34" s="318" t="s">
        <v>461</v>
      </c>
      <c r="D34" s="141"/>
      <c r="E34" s="308"/>
      <c r="F34" s="314"/>
      <c r="G34" s="3"/>
      <c r="H34" s="3"/>
      <c r="I34" s="3"/>
      <c r="J34" s="3"/>
      <c r="K34" s="326"/>
      <c r="L34" s="3"/>
      <c r="M34" s="3">
        <v>2</v>
      </c>
      <c r="N34" s="3" t="s">
        <v>464</v>
      </c>
      <c r="O34" s="327" t="s">
        <v>464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35"/>
      <c r="AG34" s="3"/>
      <c r="AH34" s="3"/>
      <c r="AI34" s="3"/>
      <c r="AJ34" s="283">
        <f t="shared" si="2"/>
        <v>0</v>
      </c>
      <c r="AK34" s="280">
        <f t="shared" si="1"/>
        <v>2</v>
      </c>
    </row>
    <row r="35" spans="1:37" ht="15" customHeight="1">
      <c r="A35" s="290">
        <f t="shared" ref="A35:A36" si="8">RANK(AK35,$AK$4:$AK$46,0)</f>
        <v>31</v>
      </c>
      <c r="B35" s="6">
        <v>31</v>
      </c>
      <c r="C35" s="129" t="s">
        <v>450</v>
      </c>
      <c r="D35" s="141">
        <v>2000</v>
      </c>
      <c r="E35" s="308"/>
      <c r="F35" s="314"/>
      <c r="G35" s="3"/>
      <c r="H35" s="3"/>
      <c r="I35" s="3"/>
      <c r="J35" s="3"/>
      <c r="K35" s="326"/>
      <c r="L35" s="3">
        <v>2</v>
      </c>
      <c r="M35" s="3" t="s">
        <v>464</v>
      </c>
      <c r="N35" s="3" t="s">
        <v>464</v>
      </c>
      <c r="O35" s="327" t="s">
        <v>464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35"/>
      <c r="AG35" s="3"/>
      <c r="AH35" s="3"/>
      <c r="AI35" s="3"/>
      <c r="AJ35" s="283">
        <f t="shared" si="2"/>
        <v>0</v>
      </c>
      <c r="AK35" s="280">
        <f t="shared" si="1"/>
        <v>2</v>
      </c>
    </row>
    <row r="36" spans="1:37" ht="15" customHeight="1">
      <c r="A36" s="290">
        <f t="shared" si="8"/>
        <v>31</v>
      </c>
      <c r="B36" s="6">
        <v>31</v>
      </c>
      <c r="C36" s="129" t="s">
        <v>195</v>
      </c>
      <c r="D36" s="6">
        <v>1998</v>
      </c>
      <c r="E36" s="308"/>
      <c r="F36" s="314"/>
      <c r="G36" s="3"/>
      <c r="H36" s="3"/>
      <c r="I36" s="3"/>
      <c r="J36" s="3"/>
      <c r="K36" s="326"/>
      <c r="L36" s="3"/>
      <c r="M36" s="3" t="s">
        <v>464</v>
      </c>
      <c r="N36" s="3" t="s">
        <v>464</v>
      </c>
      <c r="O36" s="327" t="s">
        <v>464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>
        <v>2</v>
      </c>
      <c r="AF36" s="335"/>
      <c r="AG36" s="3"/>
      <c r="AH36" s="3"/>
      <c r="AI36" s="3"/>
      <c r="AJ36" s="283">
        <f t="shared" si="2"/>
        <v>0</v>
      </c>
      <c r="AK36" s="280">
        <f t="shared" si="1"/>
        <v>2</v>
      </c>
    </row>
    <row r="37" spans="1:37" ht="15" customHeight="1">
      <c r="A37" s="290">
        <f>RANK(AK37,$AK$4:$AK$46,0)</f>
        <v>34</v>
      </c>
      <c r="B37" s="6">
        <v>34</v>
      </c>
      <c r="C37" s="41" t="s">
        <v>259</v>
      </c>
      <c r="D37" s="141">
        <v>1998</v>
      </c>
      <c r="E37" s="314"/>
      <c r="F37" s="314"/>
      <c r="G37" s="3"/>
      <c r="H37" s="3"/>
      <c r="I37" s="3"/>
      <c r="J37" s="3"/>
      <c r="K37" s="326"/>
      <c r="L37" s="3"/>
      <c r="M37" s="3"/>
      <c r="N37" s="3"/>
      <c r="O37" s="327" t="s">
        <v>464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35"/>
      <c r="AG37" s="3"/>
      <c r="AH37" s="3"/>
      <c r="AI37" s="3"/>
      <c r="AJ37" s="283">
        <f t="shared" si="2"/>
        <v>0</v>
      </c>
      <c r="AK37" s="280">
        <f t="shared" si="1"/>
        <v>0</v>
      </c>
    </row>
    <row r="38" spans="1:37" ht="15" customHeight="1">
      <c r="A38" s="290">
        <f>RANK(AK38,$AK$4:$AK$46,0)</f>
        <v>34</v>
      </c>
      <c r="B38" s="6">
        <v>34</v>
      </c>
      <c r="C38" s="129" t="s">
        <v>403</v>
      </c>
      <c r="D38" s="141">
        <v>1997</v>
      </c>
      <c r="E38" s="308"/>
      <c r="F38" s="314"/>
      <c r="G38" s="3"/>
      <c r="H38" s="3"/>
      <c r="I38" s="3"/>
      <c r="J38" s="3"/>
      <c r="K38" s="326"/>
      <c r="L38" s="3"/>
      <c r="M38" s="3" t="s">
        <v>464</v>
      </c>
      <c r="N38" s="3" t="s">
        <v>464</v>
      </c>
      <c r="O38" s="327" t="s">
        <v>464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35"/>
      <c r="AG38" s="3"/>
      <c r="AH38" s="3"/>
      <c r="AI38" s="3"/>
      <c r="AJ38" s="283">
        <f t="shared" si="2"/>
        <v>0</v>
      </c>
      <c r="AK38" s="280">
        <f t="shared" si="1"/>
        <v>0</v>
      </c>
    </row>
    <row r="39" spans="1:37" ht="15" customHeight="1">
      <c r="A39" s="290">
        <f t="shared" ref="A39:A46" si="9">RANK(AK39,$AK$4:$AK$46,0)</f>
        <v>34</v>
      </c>
      <c r="B39" s="6">
        <v>34</v>
      </c>
      <c r="C39" s="318" t="s">
        <v>405</v>
      </c>
      <c r="D39" s="269" t="s">
        <v>333</v>
      </c>
      <c r="E39" s="308"/>
      <c r="F39" s="314"/>
      <c r="G39" s="3"/>
      <c r="H39" s="3"/>
      <c r="I39" s="3"/>
      <c r="J39" s="3"/>
      <c r="K39" s="326"/>
      <c r="L39" s="3"/>
      <c r="M39" s="3" t="s">
        <v>464</v>
      </c>
      <c r="N39" s="3" t="s">
        <v>464</v>
      </c>
      <c r="O39" s="327" t="s">
        <v>464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35"/>
      <c r="AG39" s="3"/>
      <c r="AH39" s="3"/>
      <c r="AI39" s="3"/>
      <c r="AJ39" s="283">
        <f t="shared" si="2"/>
        <v>0</v>
      </c>
      <c r="AK39" s="280">
        <f t="shared" si="1"/>
        <v>0</v>
      </c>
    </row>
    <row r="40" spans="1:37" ht="15" customHeight="1">
      <c r="A40" s="290">
        <f t="shared" si="9"/>
        <v>34</v>
      </c>
      <c r="B40" s="6">
        <v>34</v>
      </c>
      <c r="C40" s="129" t="s">
        <v>406</v>
      </c>
      <c r="D40" s="141">
        <v>1997</v>
      </c>
      <c r="E40" s="308"/>
      <c r="F40" s="314"/>
      <c r="G40" s="3"/>
      <c r="H40" s="3"/>
      <c r="I40" s="3"/>
      <c r="J40" s="3"/>
      <c r="K40" s="326"/>
      <c r="L40" s="3"/>
      <c r="M40" s="3" t="s">
        <v>464</v>
      </c>
      <c r="N40" s="3" t="s">
        <v>464</v>
      </c>
      <c r="O40" s="327" t="s">
        <v>464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35"/>
      <c r="AG40" s="3"/>
      <c r="AH40" s="3"/>
      <c r="AI40" s="3"/>
      <c r="AJ40" s="283">
        <f t="shared" si="2"/>
        <v>0</v>
      </c>
      <c r="AK40" s="280">
        <f t="shared" si="1"/>
        <v>0</v>
      </c>
    </row>
    <row r="41" spans="1:37" ht="15" customHeight="1">
      <c r="A41" s="290">
        <f t="shared" si="9"/>
        <v>34</v>
      </c>
      <c r="B41" s="6">
        <v>34</v>
      </c>
      <c r="C41" s="129" t="s">
        <v>412</v>
      </c>
      <c r="D41" s="141">
        <v>2000</v>
      </c>
      <c r="E41" s="308"/>
      <c r="F41" s="314"/>
      <c r="G41" s="3"/>
      <c r="H41" s="3"/>
      <c r="I41" s="3"/>
      <c r="J41" s="3"/>
      <c r="K41" s="326"/>
      <c r="L41" s="3"/>
      <c r="M41" s="3" t="s">
        <v>464</v>
      </c>
      <c r="N41" s="3" t="s">
        <v>464</v>
      </c>
      <c r="O41" s="327" t="s">
        <v>464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35"/>
      <c r="AG41" s="3"/>
      <c r="AH41" s="3"/>
      <c r="AI41" s="3"/>
      <c r="AJ41" s="283">
        <f t="shared" si="2"/>
        <v>0</v>
      </c>
      <c r="AK41" s="280">
        <f t="shared" si="1"/>
        <v>0</v>
      </c>
    </row>
    <row r="42" spans="1:37" ht="15" customHeight="1">
      <c r="A42" s="290">
        <f t="shared" si="9"/>
        <v>34</v>
      </c>
      <c r="B42" s="6">
        <v>34</v>
      </c>
      <c r="C42" s="129" t="s">
        <v>341</v>
      </c>
      <c r="D42" s="141">
        <v>1997</v>
      </c>
      <c r="E42" s="308"/>
      <c r="F42" s="314"/>
      <c r="G42" s="3"/>
      <c r="H42" s="3"/>
      <c r="I42" s="3"/>
      <c r="J42" s="3"/>
      <c r="K42" s="326"/>
      <c r="L42" s="3"/>
      <c r="M42" s="3"/>
      <c r="N42" s="3"/>
      <c r="O42" s="327" t="s">
        <v>464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35"/>
      <c r="AG42" s="3"/>
      <c r="AH42" s="3"/>
      <c r="AI42" s="3"/>
      <c r="AJ42" s="283">
        <f t="shared" si="2"/>
        <v>0</v>
      </c>
      <c r="AK42" s="280">
        <f t="shared" si="1"/>
        <v>0</v>
      </c>
    </row>
    <row r="43" spans="1:37" ht="15" customHeight="1">
      <c r="A43" s="290">
        <f t="shared" si="9"/>
        <v>34</v>
      </c>
      <c r="B43" s="6">
        <v>34</v>
      </c>
      <c r="C43" s="129" t="s">
        <v>413</v>
      </c>
      <c r="D43" s="141">
        <v>1997</v>
      </c>
      <c r="E43" s="308"/>
      <c r="F43" s="314"/>
      <c r="G43" s="3"/>
      <c r="H43" s="3"/>
      <c r="I43" s="3"/>
      <c r="J43" s="3"/>
      <c r="K43" s="326"/>
      <c r="L43" s="3"/>
      <c r="M43" s="3"/>
      <c r="N43" s="3"/>
      <c r="O43" s="327" t="s">
        <v>464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35"/>
      <c r="AG43" s="3"/>
      <c r="AH43" s="3"/>
      <c r="AI43" s="3"/>
      <c r="AJ43" s="283">
        <f t="shared" si="2"/>
        <v>0</v>
      </c>
      <c r="AK43" s="280">
        <f t="shared" si="1"/>
        <v>0</v>
      </c>
    </row>
    <row r="44" spans="1:37" ht="15" customHeight="1">
      <c r="A44" s="290">
        <f t="shared" si="9"/>
        <v>34</v>
      </c>
      <c r="B44" s="6">
        <v>34</v>
      </c>
      <c r="C44" s="129" t="s">
        <v>408</v>
      </c>
      <c r="D44" s="141">
        <v>1998</v>
      </c>
      <c r="E44" s="308"/>
      <c r="F44" s="314"/>
      <c r="G44" s="3"/>
      <c r="H44" s="3"/>
      <c r="I44" s="3"/>
      <c r="J44" s="3"/>
      <c r="K44" s="326"/>
      <c r="L44" s="3"/>
      <c r="M44" s="3"/>
      <c r="N44" s="3"/>
      <c r="O44" s="327" t="s">
        <v>464</v>
      </c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35"/>
      <c r="AG44" s="3"/>
      <c r="AH44" s="3"/>
      <c r="AI44" s="3"/>
      <c r="AJ44" s="283">
        <f t="shared" si="2"/>
        <v>0</v>
      </c>
      <c r="AK44" s="280">
        <f t="shared" si="1"/>
        <v>0</v>
      </c>
    </row>
    <row r="45" spans="1:37" ht="15" customHeight="1">
      <c r="A45" s="290">
        <f t="shared" si="9"/>
        <v>34</v>
      </c>
      <c r="B45" s="6">
        <v>34</v>
      </c>
      <c r="C45" s="129" t="s">
        <v>400</v>
      </c>
      <c r="D45" s="6">
        <v>1997</v>
      </c>
      <c r="E45" s="308"/>
      <c r="F45" s="314"/>
      <c r="G45" s="3"/>
      <c r="H45" s="3"/>
      <c r="I45" s="3"/>
      <c r="J45" s="3"/>
      <c r="K45" s="326"/>
      <c r="L45" s="3"/>
      <c r="M45" s="3"/>
      <c r="N45" s="3"/>
      <c r="O45" s="327" t="s">
        <v>464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35"/>
      <c r="AG45" s="3"/>
      <c r="AH45" s="3"/>
      <c r="AI45" s="3"/>
      <c r="AJ45" s="283">
        <f t="shared" si="2"/>
        <v>0</v>
      </c>
      <c r="AK45" s="280">
        <f t="shared" si="1"/>
        <v>0</v>
      </c>
    </row>
    <row r="46" spans="1:37" ht="15" customHeight="1">
      <c r="A46" s="290">
        <f t="shared" si="9"/>
        <v>34</v>
      </c>
      <c r="B46" s="6">
        <v>34</v>
      </c>
      <c r="C46" s="212" t="s">
        <v>235</v>
      </c>
      <c r="D46" s="141">
        <v>1998</v>
      </c>
      <c r="E46" s="308"/>
      <c r="F46" s="314"/>
      <c r="G46" s="3"/>
      <c r="H46" s="3"/>
      <c r="I46" s="3"/>
      <c r="J46" s="3"/>
      <c r="K46" s="326"/>
      <c r="L46" s="3"/>
      <c r="M46" s="3"/>
      <c r="N46" s="3"/>
      <c r="O46" s="327" t="s">
        <v>464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35"/>
      <c r="AG46" s="3"/>
      <c r="AH46" s="3"/>
      <c r="AI46" s="3"/>
      <c r="AJ46" s="283">
        <f t="shared" si="2"/>
        <v>0</v>
      </c>
      <c r="AK46" s="280">
        <f t="shared" si="1"/>
        <v>0</v>
      </c>
    </row>
    <row r="47" spans="1:37" ht="15" customHeight="1">
      <c r="A47" s="320" t="s">
        <v>434</v>
      </c>
      <c r="B47" s="321"/>
      <c r="C47" s="321"/>
      <c r="D47" s="321"/>
      <c r="E47" s="321"/>
      <c r="F47" s="321"/>
      <c r="G47" s="321"/>
      <c r="H47" s="321"/>
      <c r="I47" s="321"/>
      <c r="J47" s="321"/>
      <c r="K47" s="321"/>
      <c r="L47" s="321"/>
      <c r="M47" s="321"/>
      <c r="N47" s="321"/>
      <c r="O47" s="321"/>
      <c r="P47" s="321"/>
      <c r="Q47" s="321"/>
      <c r="R47" s="321"/>
      <c r="S47" s="321"/>
      <c r="T47" s="321"/>
      <c r="U47" s="321"/>
      <c r="V47" s="321"/>
      <c r="W47" s="321"/>
      <c r="X47" s="321"/>
      <c r="Y47" s="321"/>
      <c r="Z47" s="321"/>
      <c r="AA47" s="321"/>
      <c r="AB47" s="321"/>
      <c r="AC47" s="321"/>
      <c r="AD47" s="321"/>
      <c r="AE47" s="321"/>
      <c r="AF47" s="321"/>
      <c r="AG47" s="321"/>
      <c r="AH47" s="321"/>
      <c r="AI47" s="321"/>
      <c r="AJ47" s="321"/>
      <c r="AK47" s="321"/>
    </row>
    <row r="48" spans="1:37" ht="13.5" thickBot="1"/>
    <row r="49" spans="5:37" ht="13.5" thickBot="1">
      <c r="E49" s="287"/>
      <c r="F49" s="288" t="s">
        <v>30</v>
      </c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8"/>
      <c r="R49" s="288"/>
      <c r="S49" s="288"/>
      <c r="T49" s="288"/>
      <c r="U49" s="288"/>
      <c r="V49" s="288"/>
      <c r="W49" s="288"/>
      <c r="X49" s="288"/>
      <c r="Y49" s="288"/>
      <c r="Z49" s="288" t="s">
        <v>31</v>
      </c>
      <c r="AA49" s="289"/>
    </row>
    <row r="50" spans="5:37" s="1" customFormat="1" ht="15" customHeight="1">
      <c r="E50" s="309">
        <v>10</v>
      </c>
      <c r="F50" s="310" t="s">
        <v>446</v>
      </c>
      <c r="G50" s="310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10" t="s">
        <v>397</v>
      </c>
      <c r="Z50" s="310"/>
      <c r="AA50" s="310"/>
      <c r="AB50"/>
      <c r="AC50"/>
      <c r="AD50"/>
      <c r="AE50"/>
      <c r="AF50"/>
      <c r="AG50"/>
      <c r="AH50"/>
      <c r="AI50"/>
      <c r="AJ50"/>
      <c r="AK50"/>
    </row>
    <row r="51" spans="5:37" s="1" customFormat="1" ht="15" customHeight="1">
      <c r="E51" s="309" t="s">
        <v>421</v>
      </c>
      <c r="F51" s="310" t="s">
        <v>469</v>
      </c>
      <c r="G51" s="310"/>
      <c r="H51" s="310"/>
      <c r="I51" s="310"/>
      <c r="J51" s="310"/>
      <c r="K51" s="310"/>
      <c r="L51" s="310"/>
      <c r="M51" s="310"/>
      <c r="N51" s="310"/>
      <c r="O51" s="310"/>
      <c r="P51" s="310"/>
      <c r="Q51" s="310"/>
      <c r="R51" s="310"/>
      <c r="S51" s="310"/>
      <c r="T51" s="310"/>
      <c r="U51" s="310"/>
      <c r="V51" s="310"/>
      <c r="W51" s="310"/>
      <c r="X51" s="310"/>
      <c r="Y51" s="310" t="s">
        <v>467</v>
      </c>
      <c r="Z51" s="310"/>
      <c r="AA51" s="310"/>
      <c r="AB51"/>
      <c r="AC51"/>
      <c r="AD51"/>
      <c r="AE51"/>
      <c r="AF51"/>
      <c r="AG51"/>
      <c r="AH51"/>
      <c r="AI51"/>
      <c r="AJ51"/>
      <c r="AK51"/>
    </row>
    <row r="52" spans="5:37" s="1" customFormat="1" ht="15" customHeight="1">
      <c r="E52" s="322">
        <v>1</v>
      </c>
      <c r="F52" s="1" t="s">
        <v>436</v>
      </c>
      <c r="Y52" s="1" t="s">
        <v>435</v>
      </c>
      <c r="AA52"/>
      <c r="AB52"/>
      <c r="AC52"/>
      <c r="AD52"/>
      <c r="AE52"/>
      <c r="AF52"/>
      <c r="AG52"/>
      <c r="AH52"/>
      <c r="AI52"/>
      <c r="AJ52"/>
      <c r="AK52"/>
    </row>
    <row r="53" spans="5:37" s="1" customFormat="1" ht="15" customHeight="1">
      <c r="E53" s="322">
        <v>2</v>
      </c>
      <c r="F53" s="1" t="s">
        <v>438</v>
      </c>
      <c r="Y53" s="1" t="s">
        <v>439</v>
      </c>
      <c r="AA53"/>
      <c r="AB53"/>
      <c r="AC53"/>
      <c r="AD53"/>
      <c r="AE53"/>
      <c r="AF53"/>
      <c r="AG53"/>
      <c r="AH53"/>
      <c r="AI53"/>
      <c r="AJ53"/>
      <c r="AK53"/>
    </row>
    <row r="54" spans="5:37" s="1" customFormat="1" ht="15" customHeight="1">
      <c r="E54" s="322">
        <v>3</v>
      </c>
      <c r="F54" s="1" t="s">
        <v>442</v>
      </c>
      <c r="Y54" s="1" t="s">
        <v>443</v>
      </c>
      <c r="AA54"/>
      <c r="AB54"/>
      <c r="AC54"/>
      <c r="AD54"/>
      <c r="AE54"/>
      <c r="AF54"/>
      <c r="AG54"/>
      <c r="AH54"/>
      <c r="AI54"/>
      <c r="AJ54"/>
      <c r="AK54"/>
    </row>
    <row r="55" spans="5:37" s="1" customFormat="1" ht="15" customHeight="1">
      <c r="E55" s="322">
        <v>4</v>
      </c>
      <c r="F55" s="1" t="s">
        <v>394</v>
      </c>
      <c r="Y55" s="246" t="s">
        <v>444</v>
      </c>
      <c r="AA55"/>
      <c r="AB55"/>
      <c r="AC55"/>
      <c r="AD55"/>
      <c r="AE55"/>
      <c r="AF55"/>
      <c r="AG55"/>
      <c r="AH55"/>
      <c r="AI55"/>
      <c r="AJ55"/>
      <c r="AK55"/>
    </row>
    <row r="56" spans="5:37" s="1" customFormat="1" ht="15" customHeight="1">
      <c r="E56" s="323">
        <v>5</v>
      </c>
      <c r="F56" s="324" t="s">
        <v>445</v>
      </c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 t="s">
        <v>468</v>
      </c>
      <c r="Z56" s="324"/>
      <c r="AA56" s="325"/>
      <c r="AB56"/>
      <c r="AC56"/>
      <c r="AD56"/>
      <c r="AE56"/>
      <c r="AF56"/>
      <c r="AG56"/>
      <c r="AH56"/>
      <c r="AI56"/>
      <c r="AJ56"/>
      <c r="AK56"/>
    </row>
    <row r="57" spans="5:37" s="1" customFormat="1" ht="15" customHeight="1">
      <c r="E57" s="322">
        <v>6</v>
      </c>
      <c r="F57" s="1" t="s">
        <v>448</v>
      </c>
      <c r="Y57" s="1" t="s">
        <v>447</v>
      </c>
      <c r="AA57"/>
      <c r="AB57"/>
      <c r="AC57"/>
      <c r="AD57"/>
      <c r="AE57"/>
      <c r="AF57"/>
      <c r="AG57"/>
      <c r="AH57"/>
      <c r="AI57"/>
      <c r="AJ57"/>
      <c r="AK57"/>
    </row>
    <row r="58" spans="5:37" s="1" customFormat="1" ht="15" customHeight="1">
      <c r="E58" s="322">
        <v>7</v>
      </c>
      <c r="F58" s="1" t="s">
        <v>453</v>
      </c>
      <c r="Y58" s="1" t="s">
        <v>452</v>
      </c>
      <c r="AA58"/>
      <c r="AB58"/>
      <c r="AC58"/>
      <c r="AD58"/>
      <c r="AE58"/>
      <c r="AF58"/>
      <c r="AG58"/>
      <c r="AH58"/>
      <c r="AI58"/>
      <c r="AJ58"/>
      <c r="AK58"/>
    </row>
    <row r="59" spans="5:37" s="1" customFormat="1" ht="15" customHeight="1">
      <c r="E59" s="322" t="s">
        <v>471</v>
      </c>
      <c r="F59" s="1" t="s">
        <v>466</v>
      </c>
      <c r="Y59" s="1" t="s">
        <v>465</v>
      </c>
      <c r="AA59"/>
      <c r="AB59"/>
      <c r="AC59"/>
      <c r="AD59"/>
      <c r="AE59"/>
      <c r="AF59"/>
      <c r="AG59"/>
      <c r="AH59"/>
      <c r="AI59"/>
      <c r="AJ59"/>
      <c r="AK59"/>
    </row>
    <row r="60" spans="5:37" s="1" customFormat="1" ht="15" customHeight="1">
      <c r="E60" s="323" t="s">
        <v>470</v>
      </c>
      <c r="F60" s="324" t="s">
        <v>472</v>
      </c>
      <c r="G60" s="324"/>
      <c r="H60" s="324"/>
      <c r="I60" s="324"/>
      <c r="J60" s="324"/>
      <c r="K60" s="324"/>
      <c r="L60" s="324"/>
      <c r="M60" s="324"/>
      <c r="N60" s="324"/>
      <c r="O60" s="324"/>
      <c r="P60" s="324"/>
      <c r="Q60" s="324"/>
      <c r="R60" s="324"/>
      <c r="S60" s="324"/>
      <c r="T60" s="324"/>
      <c r="U60" s="324"/>
      <c r="V60" s="324"/>
      <c r="W60" s="324"/>
      <c r="X60" s="324"/>
      <c r="Y60" s="324" t="s">
        <v>468</v>
      </c>
      <c r="Z60" s="324"/>
      <c r="AA60" s="325"/>
      <c r="AB60"/>
      <c r="AC60"/>
      <c r="AD60"/>
      <c r="AE60"/>
      <c r="AF60"/>
      <c r="AG60"/>
      <c r="AH60"/>
      <c r="AI60"/>
      <c r="AJ60"/>
      <c r="AK60"/>
    </row>
    <row r="61" spans="5:37" s="1" customFormat="1" ht="15" customHeight="1">
      <c r="E61" s="322">
        <v>9</v>
      </c>
      <c r="F61" s="1" t="s">
        <v>478</v>
      </c>
      <c r="Y61" s="1" t="s">
        <v>479</v>
      </c>
      <c r="AA61"/>
      <c r="AB61"/>
      <c r="AC61"/>
      <c r="AD61"/>
      <c r="AE61"/>
      <c r="AF61"/>
      <c r="AG61"/>
      <c r="AH61"/>
      <c r="AI61"/>
      <c r="AJ61"/>
      <c r="AK61"/>
    </row>
    <row r="62" spans="5:37" s="1" customFormat="1" ht="15" customHeight="1">
      <c r="E62" s="322"/>
      <c r="AA62"/>
      <c r="AB62"/>
      <c r="AC62"/>
      <c r="AD62"/>
      <c r="AE62"/>
      <c r="AF62"/>
      <c r="AG62"/>
      <c r="AH62"/>
      <c r="AI62"/>
      <c r="AJ62"/>
      <c r="AK62"/>
    </row>
    <row r="63" spans="5:37" s="1" customFormat="1" ht="15" customHeight="1">
      <c r="E63" s="322"/>
      <c r="AA63"/>
      <c r="AB63"/>
      <c r="AC63"/>
      <c r="AD63"/>
      <c r="AE63"/>
      <c r="AF63"/>
      <c r="AG63"/>
      <c r="AH63"/>
      <c r="AI63"/>
      <c r="AJ63"/>
      <c r="AK63"/>
    </row>
    <row r="64" spans="5:37" s="1" customFormat="1" ht="15" customHeight="1">
      <c r="E64" s="322"/>
      <c r="AA64"/>
      <c r="AB64"/>
      <c r="AC64"/>
      <c r="AD64"/>
      <c r="AE64"/>
      <c r="AF64"/>
      <c r="AG64"/>
      <c r="AH64"/>
      <c r="AI64"/>
      <c r="AJ64"/>
      <c r="AK64"/>
    </row>
    <row r="65" spans="1:37" s="1" customFormat="1" ht="15" customHeight="1" thickBot="1">
      <c r="E65" s="255"/>
      <c r="AA65"/>
      <c r="AB65"/>
      <c r="AC65"/>
      <c r="AD65"/>
      <c r="AE65"/>
      <c r="AF65"/>
      <c r="AG65"/>
      <c r="AH65"/>
      <c r="AI65"/>
      <c r="AJ65"/>
      <c r="AK65"/>
    </row>
    <row r="66" spans="1:37" s="1" customFormat="1" ht="15" customHeight="1" thickBot="1">
      <c r="E66" s="297" t="s">
        <v>219</v>
      </c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298"/>
      <c r="S66" s="298"/>
      <c r="T66" s="298"/>
      <c r="U66" s="298"/>
      <c r="V66" s="298"/>
      <c r="W66" s="298"/>
      <c r="X66" s="298"/>
      <c r="Y66" s="298"/>
      <c r="Z66" s="300" t="s">
        <v>31</v>
      </c>
      <c r="AA66" s="299"/>
      <c r="AB66"/>
      <c r="AC66"/>
      <c r="AD66"/>
      <c r="AE66"/>
      <c r="AF66"/>
      <c r="AG66"/>
      <c r="AH66"/>
      <c r="AI66"/>
      <c r="AJ66"/>
      <c r="AK66"/>
    </row>
    <row r="67" spans="1:37" s="1" customFormat="1" ht="15" customHeight="1">
      <c r="A67" s="255"/>
      <c r="E67" s="322" t="s">
        <v>2</v>
      </c>
      <c r="F67" s="1" t="s">
        <v>476</v>
      </c>
      <c r="Y67" s="1" t="s">
        <v>475</v>
      </c>
      <c r="AA67"/>
      <c r="AB67"/>
      <c r="AC67"/>
      <c r="AD67"/>
      <c r="AE67"/>
      <c r="AF67"/>
      <c r="AG67"/>
      <c r="AH67"/>
      <c r="AI67"/>
      <c r="AJ67"/>
      <c r="AK67"/>
    </row>
    <row r="68" spans="1:37" s="1" customFormat="1" ht="15" customHeight="1">
      <c r="A68" s="255"/>
      <c r="E68" s="323" t="s">
        <v>3</v>
      </c>
      <c r="F68" s="324" t="s">
        <v>481</v>
      </c>
      <c r="G68" s="324"/>
      <c r="H68" s="324"/>
      <c r="I68" s="324"/>
      <c r="J68" s="324"/>
      <c r="K68" s="324"/>
      <c r="L68" s="324"/>
      <c r="M68" s="324"/>
      <c r="N68" s="324"/>
      <c r="O68" s="324"/>
      <c r="P68" s="324"/>
      <c r="Q68" s="324"/>
      <c r="R68" s="324"/>
      <c r="S68" s="324"/>
      <c r="T68" s="324"/>
      <c r="U68" s="324"/>
      <c r="V68" s="324"/>
      <c r="W68" s="324"/>
      <c r="X68" s="324"/>
      <c r="Y68" s="324" t="s">
        <v>480</v>
      </c>
      <c r="Z68" s="324"/>
      <c r="AA68" s="325"/>
      <c r="AB68"/>
      <c r="AC68"/>
      <c r="AD68"/>
      <c r="AE68"/>
      <c r="AF68"/>
      <c r="AG68"/>
      <c r="AH68"/>
      <c r="AI68"/>
      <c r="AJ68"/>
      <c r="AK68"/>
    </row>
    <row r="69" spans="1:37" s="1" customFormat="1" ht="15" customHeight="1">
      <c r="A69" s="255"/>
      <c r="E69" s="337"/>
      <c r="F69" s="246"/>
      <c r="G69" s="246"/>
      <c r="H69" s="246"/>
      <c r="I69" s="246"/>
      <c r="J69" s="246"/>
      <c r="K69" s="246"/>
      <c r="L69" s="246"/>
      <c r="M69" s="246"/>
      <c r="N69" s="246"/>
      <c r="O69" s="246"/>
      <c r="P69" s="246"/>
      <c r="Q69" s="246"/>
      <c r="R69" s="246"/>
      <c r="S69" s="246"/>
      <c r="T69" s="246"/>
      <c r="U69" s="246"/>
      <c r="V69" s="246"/>
      <c r="W69" s="246"/>
      <c r="X69" s="246"/>
      <c r="Y69" s="246"/>
      <c r="Z69" s="246"/>
      <c r="AA69" s="242"/>
      <c r="AB69"/>
      <c r="AC69"/>
      <c r="AD69"/>
      <c r="AE69"/>
      <c r="AF69"/>
      <c r="AG69"/>
      <c r="AH69"/>
      <c r="AI69"/>
      <c r="AJ69"/>
      <c r="AK69"/>
    </row>
    <row r="70" spans="1:37" s="1" customFormat="1" ht="15" customHeight="1">
      <c r="A70" s="255"/>
      <c r="E70" s="337"/>
      <c r="F70" s="246"/>
      <c r="G70" s="246"/>
      <c r="H70" s="246"/>
      <c r="I70" s="246"/>
      <c r="J70" s="246"/>
      <c r="K70" s="246"/>
      <c r="L70" s="246"/>
      <c r="M70" s="246"/>
      <c r="N70" s="246"/>
      <c r="O70" s="246"/>
      <c r="P70" s="246"/>
      <c r="Q70" s="246"/>
      <c r="R70" s="246"/>
      <c r="S70" s="246"/>
      <c r="T70" s="246"/>
      <c r="U70" s="246"/>
      <c r="V70" s="246"/>
      <c r="W70" s="246"/>
      <c r="X70" s="246"/>
      <c r="Y70" s="246"/>
      <c r="Z70" s="246"/>
      <c r="AA70" s="242"/>
      <c r="AB70"/>
      <c r="AC70"/>
      <c r="AD70"/>
      <c r="AE70"/>
      <c r="AF70"/>
      <c r="AG70"/>
      <c r="AH70"/>
      <c r="AI70"/>
      <c r="AJ70"/>
      <c r="AK70"/>
    </row>
    <row r="71" spans="1:37" s="1" customFormat="1" ht="15" customHeight="1">
      <c r="A71" s="255"/>
      <c r="B71" s="255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/>
      <c r="N71"/>
      <c r="O71"/>
      <c r="P71"/>
      <c r="R71" s="244"/>
      <c r="S71" s="24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s="1" customFormat="1" ht="15" customHeight="1">
      <c r="A72" s="255"/>
      <c r="B72" s="255"/>
      <c r="C72" s="244"/>
      <c r="D72" s="244"/>
      <c r="E72" s="319" t="s">
        <v>432</v>
      </c>
      <c r="F72" s="319"/>
      <c r="G72" s="319"/>
      <c r="H72" s="319"/>
      <c r="I72" s="2" t="s">
        <v>433</v>
      </c>
      <c r="J72" s="244"/>
      <c r="K72" s="244"/>
      <c r="L72" s="244"/>
      <c r="M72"/>
      <c r="N72"/>
      <c r="O72"/>
      <c r="P72"/>
      <c r="R72" s="244"/>
      <c r="S72" s="24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5" customHeight="1">
      <c r="A73" s="255"/>
      <c r="E73" s="2"/>
    </row>
    <row r="74" spans="1:37">
      <c r="E74" s="1"/>
    </row>
    <row r="75" spans="1:37">
      <c r="E75" s="2"/>
    </row>
    <row r="76" spans="1:37">
      <c r="E76" s="1"/>
    </row>
    <row r="77" spans="1:37">
      <c r="E77" s="2"/>
    </row>
    <row r="78" spans="1:37">
      <c r="E78" s="2"/>
    </row>
    <row r="79" spans="1:37">
      <c r="E79" s="2"/>
    </row>
  </sheetData>
  <sortState ref="B3:AK46">
    <sortCondition descending="1" ref="AK3:AK46"/>
  </sortState>
  <mergeCells count="1">
    <mergeCell ref="A2:AK2"/>
  </mergeCells>
  <conditionalFormatting sqref="C48:C1048576 C1:C46">
    <cfRule type="duplicateValues" dxfId="0" priority="3"/>
  </conditionalFormatting>
  <pageMargins left="0.25" right="0.25" top="0.75" bottom="0.75" header="0.3" footer="0.3"/>
  <pageSetup paperSize="9" scale="61" fitToHeight="0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3"/>
  <sheetViews>
    <sheetView topLeftCell="A2" zoomScale="85" zoomScaleNormal="85" workbookViewId="0">
      <selection activeCell="AK43" sqref="AJ4:AK43"/>
    </sheetView>
  </sheetViews>
  <sheetFormatPr defaultRowHeight="12.75"/>
  <cols>
    <col min="1" max="1" width="7.5703125" customWidth="1"/>
    <col min="2" max="2" width="7.7109375" customWidth="1"/>
    <col min="3" max="3" width="24.28515625" customWidth="1"/>
    <col min="4" max="4" width="7.42578125" hidden="1" customWidth="1"/>
    <col min="5" max="5" width="6.28515625" customWidth="1"/>
    <col min="6" max="23" width="4.140625" customWidth="1"/>
    <col min="24" max="24" width="6.42578125" customWidth="1"/>
    <col min="25" max="25" width="4.140625" customWidth="1"/>
    <col min="26" max="26" width="4.5703125" customWidth="1"/>
    <col min="27" max="27" width="4.85546875" customWidth="1"/>
    <col min="28" max="28" width="5" customWidth="1"/>
    <col min="29" max="29" width="4.140625" customWidth="1"/>
    <col min="30" max="30" width="4.85546875" customWidth="1"/>
    <col min="31" max="31" width="4.140625" customWidth="1"/>
    <col min="32" max="32" width="6.42578125" customWidth="1"/>
    <col min="33" max="33" width="4.42578125" customWidth="1"/>
    <col min="34" max="35" width="4.140625" customWidth="1"/>
    <col min="36" max="36" width="10.42578125" customWidth="1"/>
    <col min="37" max="37" width="12.85546875" customWidth="1"/>
  </cols>
  <sheetData>
    <row r="1" spans="1:37" ht="12.75" hidden="1" customHeight="1">
      <c r="A1" s="302" t="s">
        <v>51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  <c r="X1" s="303"/>
      <c r="Y1" s="303"/>
      <c r="Z1" s="303"/>
      <c r="AA1" s="303"/>
      <c r="AB1" s="303"/>
      <c r="AC1" s="303"/>
      <c r="AD1" s="303"/>
      <c r="AE1" s="303"/>
      <c r="AF1" s="303"/>
      <c r="AG1" s="303"/>
      <c r="AH1" s="303"/>
      <c r="AI1" s="303"/>
      <c r="AK1" s="303"/>
    </row>
    <row r="2" spans="1:37" ht="81" customHeight="1" thickBot="1">
      <c r="A2" s="411" t="s">
        <v>375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</row>
    <row r="3" spans="1:37" s="1" customFormat="1" ht="28.5" customHeight="1" thickBot="1">
      <c r="A3" s="277" t="s">
        <v>343</v>
      </c>
      <c r="B3" s="278" t="s">
        <v>306</v>
      </c>
      <c r="C3" s="279" t="s">
        <v>0</v>
      </c>
      <c r="D3" s="263" t="s">
        <v>320</v>
      </c>
      <c r="E3" s="311" t="s">
        <v>348</v>
      </c>
      <c r="F3" s="304">
        <v>1</v>
      </c>
      <c r="G3" s="304">
        <v>2</v>
      </c>
      <c r="H3" s="304">
        <v>3</v>
      </c>
      <c r="I3" s="304">
        <v>4</v>
      </c>
      <c r="J3" s="305">
        <v>5</v>
      </c>
      <c r="K3" s="305">
        <v>6</v>
      </c>
      <c r="L3" s="304">
        <v>7</v>
      </c>
      <c r="M3" s="304">
        <v>8</v>
      </c>
      <c r="N3" s="304">
        <v>9</v>
      </c>
      <c r="O3" s="307">
        <v>10</v>
      </c>
      <c r="P3" s="305">
        <v>11</v>
      </c>
      <c r="Q3" s="304">
        <v>12</v>
      </c>
      <c r="R3" s="304">
        <v>13</v>
      </c>
      <c r="S3" s="312">
        <v>14</v>
      </c>
      <c r="T3" s="312" t="s">
        <v>420</v>
      </c>
      <c r="U3" s="313" t="s">
        <v>421</v>
      </c>
      <c r="V3" s="315">
        <v>16</v>
      </c>
      <c r="W3" s="304">
        <v>17</v>
      </c>
      <c r="X3" s="304">
        <v>18</v>
      </c>
      <c r="Y3" s="304">
        <v>19</v>
      </c>
      <c r="Z3" s="304"/>
      <c r="AA3" s="304"/>
      <c r="AB3" s="304"/>
      <c r="AC3" s="304"/>
      <c r="AD3" s="304"/>
      <c r="AE3" s="304"/>
      <c r="AF3" s="305" t="s">
        <v>2</v>
      </c>
      <c r="AG3" s="305"/>
      <c r="AH3" s="305"/>
      <c r="AI3" s="229"/>
      <c r="AJ3" s="281" t="s">
        <v>344</v>
      </c>
      <c r="AK3" s="282" t="s">
        <v>345</v>
      </c>
    </row>
    <row r="4" spans="1:37" ht="15" customHeight="1">
      <c r="A4" s="290">
        <f t="shared" ref="A4:A43" si="0">RANK(AK4,$AK$4:$AK$43,0)</f>
        <v>1</v>
      </c>
      <c r="B4" s="6">
        <v>1</v>
      </c>
      <c r="C4" s="41" t="s">
        <v>270</v>
      </c>
      <c r="D4" s="141">
        <v>1996</v>
      </c>
      <c r="E4" s="286">
        <v>22.5</v>
      </c>
      <c r="F4" s="3">
        <v>10</v>
      </c>
      <c r="G4" s="3"/>
      <c r="H4" s="3">
        <v>9</v>
      </c>
      <c r="I4" s="3">
        <v>4</v>
      </c>
      <c r="J4" s="3">
        <v>15</v>
      </c>
      <c r="K4" s="3"/>
      <c r="L4" s="3"/>
      <c r="M4" s="3">
        <v>11</v>
      </c>
      <c r="N4" s="3">
        <v>30</v>
      </c>
      <c r="O4" s="308">
        <v>78</v>
      </c>
      <c r="P4" s="3"/>
      <c r="Q4" s="3"/>
      <c r="R4" s="3">
        <v>13</v>
      </c>
      <c r="S4" s="3">
        <v>25.5</v>
      </c>
      <c r="T4" s="3">
        <v>43.5</v>
      </c>
      <c r="U4" s="314">
        <v>42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>
        <v>132</v>
      </c>
      <c r="AG4" s="3"/>
      <c r="AH4" s="3"/>
      <c r="AI4" s="3"/>
      <c r="AJ4" s="283">
        <f t="shared" ref="AJ4:AJ43" si="1">SUM(Z4:AE4)+SUM(AG4:AI4)</f>
        <v>0</v>
      </c>
      <c r="AK4" s="280">
        <f t="shared" ref="AK4:AK43" si="2">SUM(E4:AI4)</f>
        <v>435.5</v>
      </c>
    </row>
    <row r="5" spans="1:37" ht="15" customHeight="1">
      <c r="A5" s="290">
        <f t="shared" si="0"/>
        <v>2</v>
      </c>
      <c r="B5" s="6">
        <v>2</v>
      </c>
      <c r="C5" s="41" t="s">
        <v>226</v>
      </c>
      <c r="D5" s="141">
        <v>1996</v>
      </c>
      <c r="E5" s="286">
        <v>21</v>
      </c>
      <c r="F5" s="3">
        <v>12</v>
      </c>
      <c r="G5" s="3">
        <v>8</v>
      </c>
      <c r="H5" s="3"/>
      <c r="I5" s="3"/>
      <c r="J5" s="3">
        <v>13</v>
      </c>
      <c r="K5" s="3"/>
      <c r="L5" s="3">
        <v>9</v>
      </c>
      <c r="M5" s="3"/>
      <c r="N5" s="3">
        <v>14</v>
      </c>
      <c r="O5" s="308">
        <v>54</v>
      </c>
      <c r="P5" s="3">
        <v>10</v>
      </c>
      <c r="Q5" s="3"/>
      <c r="R5" s="3"/>
      <c r="S5" s="3">
        <v>21</v>
      </c>
      <c r="T5" s="3">
        <v>19.5</v>
      </c>
      <c r="U5" s="314">
        <v>27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>
        <v>120</v>
      </c>
      <c r="AG5" s="3"/>
      <c r="AH5" s="3"/>
      <c r="AI5" s="3"/>
      <c r="AJ5" s="283">
        <f t="shared" si="1"/>
        <v>0</v>
      </c>
      <c r="AK5" s="280">
        <f t="shared" si="2"/>
        <v>328.5</v>
      </c>
    </row>
    <row r="6" spans="1:37" ht="15" customHeight="1">
      <c r="A6" s="290">
        <f t="shared" si="0"/>
        <v>3</v>
      </c>
      <c r="B6" s="6">
        <v>3</v>
      </c>
      <c r="C6" s="41" t="s">
        <v>136</v>
      </c>
      <c r="D6" s="141">
        <v>1998</v>
      </c>
      <c r="E6" s="286">
        <v>30</v>
      </c>
      <c r="F6" s="3"/>
      <c r="G6" s="3">
        <v>17</v>
      </c>
      <c r="H6" s="3">
        <v>6</v>
      </c>
      <c r="I6" s="3">
        <v>10</v>
      </c>
      <c r="J6" s="3"/>
      <c r="K6" s="3"/>
      <c r="L6" s="3">
        <v>7</v>
      </c>
      <c r="M6" s="3"/>
      <c r="N6" s="3">
        <v>12</v>
      </c>
      <c r="O6" s="308">
        <v>40</v>
      </c>
      <c r="P6" s="3">
        <v>4</v>
      </c>
      <c r="Q6" s="3"/>
      <c r="R6" s="3"/>
      <c r="S6" s="3">
        <v>15</v>
      </c>
      <c r="T6" s="3">
        <v>28.5</v>
      </c>
      <c r="U6" s="314">
        <v>21</v>
      </c>
      <c r="V6" s="3"/>
      <c r="W6" s="3"/>
      <c r="X6" s="3"/>
      <c r="Y6" s="3"/>
      <c r="Z6" s="3"/>
      <c r="AA6" s="3"/>
      <c r="AB6" s="3"/>
      <c r="AC6" s="3"/>
      <c r="AD6" s="3"/>
      <c r="AE6" s="3"/>
      <c r="AF6" s="3">
        <v>108</v>
      </c>
      <c r="AG6" s="3"/>
      <c r="AH6" s="3"/>
      <c r="AI6" s="3"/>
      <c r="AJ6" s="283">
        <f t="shared" si="1"/>
        <v>0</v>
      </c>
      <c r="AK6" s="280">
        <f t="shared" si="2"/>
        <v>298.5</v>
      </c>
    </row>
    <row r="7" spans="1:37" ht="15" customHeight="1">
      <c r="A7" s="290">
        <f t="shared" si="0"/>
        <v>4</v>
      </c>
      <c r="B7" s="6">
        <v>4</v>
      </c>
      <c r="C7" s="41" t="s">
        <v>365</v>
      </c>
      <c r="D7" s="141"/>
      <c r="E7" s="286"/>
      <c r="F7" s="3">
        <v>15</v>
      </c>
      <c r="G7" s="3"/>
      <c r="H7" s="3"/>
      <c r="I7" s="3">
        <v>2</v>
      </c>
      <c r="J7" s="3">
        <v>18</v>
      </c>
      <c r="K7" s="3"/>
      <c r="L7" s="3"/>
      <c r="M7" s="3">
        <v>14</v>
      </c>
      <c r="N7" s="3">
        <v>16</v>
      </c>
      <c r="O7" s="308">
        <v>71</v>
      </c>
      <c r="P7" s="3">
        <v>29</v>
      </c>
      <c r="Q7" s="3"/>
      <c r="R7" s="3"/>
      <c r="S7" s="3"/>
      <c r="T7" s="3">
        <v>12</v>
      </c>
      <c r="U7" s="314">
        <v>6</v>
      </c>
      <c r="V7" s="3"/>
      <c r="W7" s="3"/>
      <c r="X7" s="3"/>
      <c r="Y7" s="3">
        <v>8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283">
        <f t="shared" si="1"/>
        <v>0</v>
      </c>
      <c r="AK7" s="280">
        <f t="shared" si="2"/>
        <v>191</v>
      </c>
    </row>
    <row r="8" spans="1:37" ht="15" customHeight="1">
      <c r="A8" s="290">
        <f t="shared" si="0"/>
        <v>5</v>
      </c>
      <c r="B8" s="6">
        <v>5</v>
      </c>
      <c r="C8" s="41" t="s">
        <v>259</v>
      </c>
      <c r="D8" s="141">
        <v>1998</v>
      </c>
      <c r="E8" s="286">
        <v>12</v>
      </c>
      <c r="F8" s="3"/>
      <c r="G8" s="3"/>
      <c r="H8" s="3"/>
      <c r="I8" s="3"/>
      <c r="J8" s="3"/>
      <c r="K8" s="3"/>
      <c r="L8" s="3"/>
      <c r="M8" s="3"/>
      <c r="N8" s="3"/>
      <c r="O8" s="308"/>
      <c r="P8" s="3"/>
      <c r="Q8" s="3"/>
      <c r="R8" s="3">
        <v>6</v>
      </c>
      <c r="S8" s="3">
        <v>13.5</v>
      </c>
      <c r="T8" s="3"/>
      <c r="U8" s="314"/>
      <c r="V8" s="3"/>
      <c r="W8" s="3"/>
      <c r="X8" s="3"/>
      <c r="Y8" s="3"/>
      <c r="Z8" s="3"/>
      <c r="AA8" s="3"/>
      <c r="AB8" s="3"/>
      <c r="AC8" s="3"/>
      <c r="AD8" s="3"/>
      <c r="AE8" s="3"/>
      <c r="AF8" s="3">
        <v>141</v>
      </c>
      <c r="AG8" s="3"/>
      <c r="AH8" s="3"/>
      <c r="AI8" s="3"/>
      <c r="AJ8" s="283">
        <f t="shared" si="1"/>
        <v>0</v>
      </c>
      <c r="AK8" s="280">
        <f t="shared" si="2"/>
        <v>172.5</v>
      </c>
    </row>
    <row r="9" spans="1:37" ht="15" customHeight="1">
      <c r="A9" s="290">
        <f t="shared" si="0"/>
        <v>6</v>
      </c>
      <c r="B9" s="6">
        <v>6</v>
      </c>
      <c r="C9" s="129" t="s">
        <v>381</v>
      </c>
      <c r="D9" s="269"/>
      <c r="E9" s="286"/>
      <c r="F9" s="3"/>
      <c r="G9" s="3">
        <v>9</v>
      </c>
      <c r="H9" s="3"/>
      <c r="I9" s="3"/>
      <c r="J9" s="3">
        <v>11</v>
      </c>
      <c r="K9" s="3">
        <v>10</v>
      </c>
      <c r="L9" s="3">
        <v>14</v>
      </c>
      <c r="M9" s="3">
        <v>7</v>
      </c>
      <c r="N9" s="3">
        <v>24</v>
      </c>
      <c r="O9" s="308">
        <v>59</v>
      </c>
      <c r="P9" s="3">
        <v>8</v>
      </c>
      <c r="Q9" s="3">
        <v>17</v>
      </c>
      <c r="R9" s="3"/>
      <c r="S9" s="3"/>
      <c r="T9" s="3"/>
      <c r="U9" s="314"/>
      <c r="V9" s="3">
        <v>3</v>
      </c>
      <c r="W9" s="3"/>
      <c r="X9" s="3"/>
      <c r="Y9" s="3">
        <v>1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283">
        <f t="shared" si="1"/>
        <v>0</v>
      </c>
      <c r="AK9" s="280">
        <f t="shared" si="2"/>
        <v>163</v>
      </c>
    </row>
    <row r="10" spans="1:37" ht="15" customHeight="1">
      <c r="A10" s="290">
        <f t="shared" si="0"/>
        <v>7</v>
      </c>
      <c r="B10" s="6">
        <v>7</v>
      </c>
      <c r="C10" s="129" t="s">
        <v>363</v>
      </c>
      <c r="D10" s="6"/>
      <c r="E10" s="286"/>
      <c r="F10" s="3"/>
      <c r="G10" s="3"/>
      <c r="H10" s="3"/>
      <c r="I10" s="3"/>
      <c r="J10" s="3">
        <v>2</v>
      </c>
      <c r="K10" s="3"/>
      <c r="L10" s="3">
        <v>1</v>
      </c>
      <c r="M10" s="3"/>
      <c r="N10" s="3"/>
      <c r="O10" s="308">
        <v>4</v>
      </c>
      <c r="P10" s="3"/>
      <c r="Q10" s="3">
        <v>6</v>
      </c>
      <c r="R10" s="3"/>
      <c r="S10" s="3">
        <v>9</v>
      </c>
      <c r="T10" s="3">
        <v>21</v>
      </c>
      <c r="U10" s="314">
        <v>36</v>
      </c>
      <c r="V10" s="3">
        <v>34</v>
      </c>
      <c r="W10" s="3">
        <v>10</v>
      </c>
      <c r="X10" s="3">
        <v>31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283">
        <f t="shared" si="1"/>
        <v>0</v>
      </c>
      <c r="AK10" s="280">
        <f t="shared" si="2"/>
        <v>154</v>
      </c>
    </row>
    <row r="11" spans="1:37" ht="15" customHeight="1">
      <c r="A11" s="290">
        <f t="shared" si="0"/>
        <v>8</v>
      </c>
      <c r="B11" s="6">
        <v>8</v>
      </c>
      <c r="C11" s="129" t="s">
        <v>340</v>
      </c>
      <c r="D11" s="141">
        <v>1997</v>
      </c>
      <c r="E11" s="286"/>
      <c r="F11" s="3">
        <v>6</v>
      </c>
      <c r="G11" s="3">
        <v>14</v>
      </c>
      <c r="H11" s="3"/>
      <c r="I11" s="3">
        <v>3</v>
      </c>
      <c r="J11" s="3"/>
      <c r="K11" s="3"/>
      <c r="L11" s="3"/>
      <c r="M11" s="3">
        <v>9</v>
      </c>
      <c r="N11" s="3">
        <v>10</v>
      </c>
      <c r="O11" s="308">
        <v>39</v>
      </c>
      <c r="P11" s="3"/>
      <c r="Q11" s="3"/>
      <c r="R11" s="3"/>
      <c r="S11" s="3">
        <v>12</v>
      </c>
      <c r="T11" s="3">
        <v>45.75</v>
      </c>
      <c r="U11" s="314">
        <v>9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283">
        <f t="shared" si="1"/>
        <v>0</v>
      </c>
      <c r="AK11" s="280">
        <f t="shared" si="2"/>
        <v>147.75</v>
      </c>
    </row>
    <row r="12" spans="1:37" ht="15" customHeight="1">
      <c r="A12" s="290">
        <f t="shared" si="0"/>
        <v>9</v>
      </c>
      <c r="B12" s="6">
        <v>9</v>
      </c>
      <c r="C12" s="129" t="s">
        <v>321</v>
      </c>
      <c r="D12" s="6">
        <v>1996</v>
      </c>
      <c r="E12" s="286"/>
      <c r="F12" s="3"/>
      <c r="G12" s="3"/>
      <c r="H12" s="3">
        <v>4</v>
      </c>
      <c r="I12" s="3"/>
      <c r="J12" s="3">
        <v>3</v>
      </c>
      <c r="K12" s="3">
        <v>3</v>
      </c>
      <c r="L12" s="3"/>
      <c r="M12" s="3">
        <v>4</v>
      </c>
      <c r="N12" s="3">
        <v>4</v>
      </c>
      <c r="O12" s="308">
        <v>18</v>
      </c>
      <c r="P12" s="3">
        <v>15</v>
      </c>
      <c r="Q12" s="3">
        <v>15</v>
      </c>
      <c r="R12" s="3"/>
      <c r="S12" s="3"/>
      <c r="T12" s="3">
        <v>27</v>
      </c>
      <c r="U12" s="314">
        <v>30</v>
      </c>
      <c r="V12" s="3">
        <v>15</v>
      </c>
      <c r="W12" s="3">
        <v>7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283">
        <f t="shared" si="1"/>
        <v>0</v>
      </c>
      <c r="AK12" s="280">
        <f t="shared" si="2"/>
        <v>145</v>
      </c>
    </row>
    <row r="13" spans="1:37" ht="15" customHeight="1">
      <c r="A13" s="290">
        <f t="shared" si="0"/>
        <v>10</v>
      </c>
      <c r="B13" s="6">
        <v>11</v>
      </c>
      <c r="C13" s="129" t="s">
        <v>74</v>
      </c>
      <c r="D13" s="6">
        <v>1997</v>
      </c>
      <c r="E13" s="286">
        <v>15</v>
      </c>
      <c r="F13" s="3"/>
      <c r="G13" s="3"/>
      <c r="H13" s="3"/>
      <c r="I13" s="3"/>
      <c r="J13" s="3">
        <v>9</v>
      </c>
      <c r="K13" s="3"/>
      <c r="L13" s="3"/>
      <c r="M13" s="3"/>
      <c r="N13" s="3"/>
      <c r="O13" s="308">
        <v>8</v>
      </c>
      <c r="P13" s="3"/>
      <c r="Q13" s="3"/>
      <c r="R13" s="3"/>
      <c r="S13" s="3"/>
      <c r="T13" s="3">
        <v>33.75</v>
      </c>
      <c r="U13" s="314">
        <v>24</v>
      </c>
      <c r="V13" s="3"/>
      <c r="W13" s="3">
        <v>13</v>
      </c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283">
        <f t="shared" si="1"/>
        <v>0</v>
      </c>
      <c r="AK13" s="280">
        <f t="shared" si="2"/>
        <v>102.75</v>
      </c>
    </row>
    <row r="14" spans="1:37" ht="15" customHeight="1">
      <c r="A14" s="290">
        <f t="shared" si="0"/>
        <v>11</v>
      </c>
      <c r="B14" s="6">
        <v>10</v>
      </c>
      <c r="C14" s="129" t="s">
        <v>272</v>
      </c>
      <c r="D14" s="269" t="s">
        <v>333</v>
      </c>
      <c r="E14" s="286"/>
      <c r="F14" s="3"/>
      <c r="G14" s="3"/>
      <c r="H14" s="3"/>
      <c r="I14" s="3"/>
      <c r="J14" s="3"/>
      <c r="K14" s="3"/>
      <c r="L14" s="3"/>
      <c r="M14" s="3"/>
      <c r="N14" s="3"/>
      <c r="O14" s="308">
        <v>17</v>
      </c>
      <c r="P14" s="3"/>
      <c r="Q14" s="3"/>
      <c r="R14" s="3"/>
      <c r="S14" s="3">
        <v>10.5</v>
      </c>
      <c r="T14" s="3">
        <v>39</v>
      </c>
      <c r="U14" s="314">
        <v>33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283">
        <f t="shared" si="1"/>
        <v>0</v>
      </c>
      <c r="AK14" s="280">
        <f t="shared" si="2"/>
        <v>99.5</v>
      </c>
    </row>
    <row r="15" spans="1:37" ht="15" customHeight="1">
      <c r="A15" s="290">
        <f t="shared" si="0"/>
        <v>12</v>
      </c>
      <c r="B15" s="6">
        <v>12</v>
      </c>
      <c r="C15" s="129" t="s">
        <v>67</v>
      </c>
      <c r="D15" s="6">
        <v>1996</v>
      </c>
      <c r="E15" s="286">
        <v>25.5</v>
      </c>
      <c r="F15" s="3"/>
      <c r="G15" s="3">
        <v>10</v>
      </c>
      <c r="H15" s="3"/>
      <c r="I15" s="3"/>
      <c r="J15" s="3">
        <v>8</v>
      </c>
      <c r="K15" s="3"/>
      <c r="L15" s="3">
        <v>5</v>
      </c>
      <c r="M15" s="3">
        <v>5</v>
      </c>
      <c r="N15" s="3">
        <v>6</v>
      </c>
      <c r="O15" s="308">
        <v>24</v>
      </c>
      <c r="P15" s="3"/>
      <c r="Q15" s="3"/>
      <c r="R15" s="3"/>
      <c r="S15" s="3"/>
      <c r="T15" s="3"/>
      <c r="U15" s="314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283">
        <f t="shared" si="1"/>
        <v>0</v>
      </c>
      <c r="AK15" s="280">
        <f t="shared" si="2"/>
        <v>83.5</v>
      </c>
    </row>
    <row r="16" spans="1:37" ht="15" customHeight="1">
      <c r="A16" s="290">
        <f t="shared" si="0"/>
        <v>13</v>
      </c>
      <c r="B16" s="6">
        <v>13</v>
      </c>
      <c r="C16" s="41" t="s">
        <v>328</v>
      </c>
      <c r="D16" s="141">
        <v>1999</v>
      </c>
      <c r="E16" s="286"/>
      <c r="F16" s="3"/>
      <c r="G16" s="3"/>
      <c r="H16" s="3"/>
      <c r="I16" s="3"/>
      <c r="J16" s="3">
        <v>10</v>
      </c>
      <c r="K16" s="3">
        <v>7</v>
      </c>
      <c r="L16" s="3">
        <v>11</v>
      </c>
      <c r="M16" s="3">
        <v>3</v>
      </c>
      <c r="N16" s="3"/>
      <c r="O16" s="308"/>
      <c r="P16" s="3">
        <v>15</v>
      </c>
      <c r="Q16" s="3">
        <v>4</v>
      </c>
      <c r="R16" s="3"/>
      <c r="S16" s="3"/>
      <c r="T16" s="3"/>
      <c r="U16" s="314"/>
      <c r="V16" s="3">
        <v>15</v>
      </c>
      <c r="W16" s="3">
        <v>2</v>
      </c>
      <c r="X16" s="3"/>
      <c r="Y16" s="3">
        <v>3</v>
      </c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283">
        <f t="shared" si="1"/>
        <v>0</v>
      </c>
      <c r="AK16" s="280">
        <f t="shared" si="2"/>
        <v>70</v>
      </c>
    </row>
    <row r="17" spans="1:37" ht="15" customHeight="1">
      <c r="A17" s="290">
        <f t="shared" si="0"/>
        <v>14</v>
      </c>
      <c r="B17" s="6">
        <v>14</v>
      </c>
      <c r="C17" s="129" t="s">
        <v>84</v>
      </c>
      <c r="D17" s="141"/>
      <c r="E17" s="286"/>
      <c r="F17" s="3"/>
      <c r="G17" s="3"/>
      <c r="H17" s="3"/>
      <c r="I17" s="3"/>
      <c r="J17" s="3"/>
      <c r="K17" s="3"/>
      <c r="L17" s="3"/>
      <c r="M17" s="3"/>
      <c r="N17" s="3"/>
      <c r="O17" s="308"/>
      <c r="P17" s="3"/>
      <c r="Q17" s="3"/>
      <c r="R17" s="3"/>
      <c r="S17" s="3"/>
      <c r="T17" s="3">
        <v>19.5</v>
      </c>
      <c r="U17" s="314">
        <v>48</v>
      </c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283">
        <f t="shared" si="1"/>
        <v>0</v>
      </c>
      <c r="AK17" s="280">
        <f t="shared" si="2"/>
        <v>67.5</v>
      </c>
    </row>
    <row r="18" spans="1:37" ht="15" customHeight="1">
      <c r="A18" s="290">
        <f t="shared" si="0"/>
        <v>15</v>
      </c>
      <c r="B18" s="6">
        <v>15</v>
      </c>
      <c r="C18" s="129" t="s">
        <v>352</v>
      </c>
      <c r="D18" s="269"/>
      <c r="E18" s="286">
        <v>16.5</v>
      </c>
      <c r="F18" s="3"/>
      <c r="G18" s="3"/>
      <c r="H18" s="3"/>
      <c r="I18" s="3"/>
      <c r="J18" s="3"/>
      <c r="K18" s="3"/>
      <c r="L18" s="3"/>
      <c r="M18" s="3"/>
      <c r="N18" s="3"/>
      <c r="O18" s="308"/>
      <c r="P18" s="3"/>
      <c r="Q18" s="3"/>
      <c r="R18" s="3"/>
      <c r="S18" s="3"/>
      <c r="T18" s="3">
        <v>20.25</v>
      </c>
      <c r="U18" s="314">
        <v>15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283">
        <f t="shared" si="1"/>
        <v>0</v>
      </c>
      <c r="AK18" s="280">
        <f t="shared" si="2"/>
        <v>51.75</v>
      </c>
    </row>
    <row r="19" spans="1:37" ht="15" customHeight="1">
      <c r="A19" s="290">
        <f t="shared" si="0"/>
        <v>16</v>
      </c>
      <c r="B19" s="6">
        <v>16</v>
      </c>
      <c r="C19" s="41" t="s">
        <v>324</v>
      </c>
      <c r="D19" s="141">
        <v>1998</v>
      </c>
      <c r="E19" s="286">
        <v>10.5</v>
      </c>
      <c r="F19" s="3"/>
      <c r="G19" s="3"/>
      <c r="H19" s="3"/>
      <c r="I19" s="3"/>
      <c r="J19" s="3">
        <v>4</v>
      </c>
      <c r="K19" s="3"/>
      <c r="L19" s="3">
        <v>3</v>
      </c>
      <c r="M19" s="3"/>
      <c r="N19" s="3"/>
      <c r="O19" s="308"/>
      <c r="P19" s="3"/>
      <c r="Q19" s="3"/>
      <c r="R19" s="3"/>
      <c r="S19" s="3">
        <v>6</v>
      </c>
      <c r="T19" s="3">
        <v>4.5</v>
      </c>
      <c r="U19" s="314"/>
      <c r="V19" s="3"/>
      <c r="W19" s="3">
        <v>15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283">
        <f t="shared" si="1"/>
        <v>0</v>
      </c>
      <c r="AK19" s="280">
        <f t="shared" si="2"/>
        <v>43</v>
      </c>
    </row>
    <row r="20" spans="1:37" ht="15" customHeight="1">
      <c r="A20" s="290">
        <f t="shared" si="0"/>
        <v>17</v>
      </c>
      <c r="B20" s="6">
        <v>17</v>
      </c>
      <c r="C20" s="41" t="s">
        <v>322</v>
      </c>
      <c r="D20" s="141">
        <v>1996</v>
      </c>
      <c r="E20" s="286"/>
      <c r="F20" s="3"/>
      <c r="G20" s="3"/>
      <c r="H20" s="3"/>
      <c r="I20" s="3"/>
      <c r="J20" s="3"/>
      <c r="K20" s="3"/>
      <c r="L20" s="3"/>
      <c r="M20" s="3"/>
      <c r="N20" s="3"/>
      <c r="O20" s="308"/>
      <c r="P20" s="3"/>
      <c r="Q20" s="3"/>
      <c r="R20" s="3"/>
      <c r="S20" s="3">
        <v>7.5</v>
      </c>
      <c r="T20" s="3">
        <v>22.5</v>
      </c>
      <c r="U20" s="314">
        <v>12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283">
        <f t="shared" si="1"/>
        <v>0</v>
      </c>
      <c r="AK20" s="280">
        <f t="shared" si="2"/>
        <v>42</v>
      </c>
    </row>
    <row r="21" spans="1:37" ht="15" customHeight="1">
      <c r="A21" s="290">
        <f t="shared" si="0"/>
        <v>18</v>
      </c>
      <c r="B21" s="6">
        <v>18</v>
      </c>
      <c r="C21" s="41" t="s">
        <v>319</v>
      </c>
      <c r="D21" s="141">
        <v>1996</v>
      </c>
      <c r="E21" s="286">
        <v>13.5</v>
      </c>
      <c r="F21" s="3">
        <v>4</v>
      </c>
      <c r="G21" s="3"/>
      <c r="H21" s="3">
        <v>1</v>
      </c>
      <c r="I21" s="3"/>
      <c r="J21" s="3"/>
      <c r="K21" s="3"/>
      <c r="L21" s="3"/>
      <c r="M21" s="3"/>
      <c r="N21" s="3"/>
      <c r="O21" s="308">
        <v>4</v>
      </c>
      <c r="P21" s="3"/>
      <c r="Q21" s="3"/>
      <c r="R21" s="3"/>
      <c r="S21" s="3">
        <v>4.5</v>
      </c>
      <c r="T21" s="3"/>
      <c r="U21" s="314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283">
        <f t="shared" si="1"/>
        <v>0</v>
      </c>
      <c r="AK21" s="280">
        <f t="shared" si="2"/>
        <v>27</v>
      </c>
    </row>
    <row r="22" spans="1:37" ht="15" customHeight="1">
      <c r="A22" s="290">
        <f t="shared" si="0"/>
        <v>19</v>
      </c>
      <c r="B22" s="6">
        <v>20</v>
      </c>
      <c r="C22" s="129" t="s">
        <v>303</v>
      </c>
      <c r="D22" s="6">
        <v>1996</v>
      </c>
      <c r="E22" s="286"/>
      <c r="F22" s="3">
        <v>8</v>
      </c>
      <c r="G22" s="3">
        <v>4</v>
      </c>
      <c r="H22" s="3">
        <v>2</v>
      </c>
      <c r="I22" s="3"/>
      <c r="J22" s="3"/>
      <c r="K22" s="3"/>
      <c r="L22" s="3"/>
      <c r="M22" s="3"/>
      <c r="N22" s="3"/>
      <c r="O22" s="308">
        <v>8</v>
      </c>
      <c r="P22" s="3">
        <v>2</v>
      </c>
      <c r="Q22" s="3"/>
      <c r="R22" s="3"/>
      <c r="S22" s="3"/>
      <c r="T22" s="3"/>
      <c r="U22" s="314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283">
        <f t="shared" si="1"/>
        <v>0</v>
      </c>
      <c r="AK22" s="280">
        <f t="shared" si="2"/>
        <v>24</v>
      </c>
    </row>
    <row r="23" spans="1:37" ht="15" customHeight="1">
      <c r="A23" s="290">
        <f t="shared" si="0"/>
        <v>20</v>
      </c>
      <c r="B23" s="6">
        <v>21</v>
      </c>
      <c r="C23" s="129" t="s">
        <v>400</v>
      </c>
      <c r="D23" s="6"/>
      <c r="E23" s="286"/>
      <c r="F23" s="3"/>
      <c r="G23" s="3"/>
      <c r="H23" s="3"/>
      <c r="I23" s="3"/>
      <c r="J23" s="3"/>
      <c r="K23" s="3"/>
      <c r="L23" s="3"/>
      <c r="M23" s="3"/>
      <c r="N23" s="3"/>
      <c r="O23" s="308"/>
      <c r="P23" s="3">
        <v>22</v>
      </c>
      <c r="Q23" s="3"/>
      <c r="R23" s="3"/>
      <c r="S23" s="3"/>
      <c r="T23" s="3"/>
      <c r="U23" s="314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283">
        <f t="shared" si="1"/>
        <v>0</v>
      </c>
      <c r="AK23" s="280">
        <f t="shared" si="2"/>
        <v>22</v>
      </c>
    </row>
    <row r="24" spans="1:37" ht="15" customHeight="1">
      <c r="A24" s="290">
        <f t="shared" si="0"/>
        <v>21</v>
      </c>
      <c r="B24" s="6">
        <v>23</v>
      </c>
      <c r="C24" s="129" t="s">
        <v>335</v>
      </c>
      <c r="D24" s="141">
        <v>1998</v>
      </c>
      <c r="E24" s="286"/>
      <c r="F24" s="3"/>
      <c r="G24" s="3"/>
      <c r="H24" s="3"/>
      <c r="I24" s="3"/>
      <c r="J24" s="3"/>
      <c r="K24" s="3"/>
      <c r="L24" s="3"/>
      <c r="M24" s="3"/>
      <c r="N24" s="3"/>
      <c r="O24" s="308"/>
      <c r="P24" s="3"/>
      <c r="Q24" s="3">
        <v>20</v>
      </c>
      <c r="R24" s="3"/>
      <c r="S24" s="3"/>
      <c r="T24" s="3"/>
      <c r="U24" s="314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83">
        <f t="shared" si="1"/>
        <v>0</v>
      </c>
      <c r="AK24" s="280">
        <f t="shared" si="2"/>
        <v>20</v>
      </c>
    </row>
    <row r="25" spans="1:37" ht="15" customHeight="1">
      <c r="A25" s="290">
        <f t="shared" si="0"/>
        <v>22</v>
      </c>
      <c r="B25" s="6">
        <v>19</v>
      </c>
      <c r="C25" s="41" t="s">
        <v>373</v>
      </c>
      <c r="D25" s="141"/>
      <c r="E25" s="286"/>
      <c r="F25" s="3"/>
      <c r="G25" s="3"/>
      <c r="H25" s="3"/>
      <c r="I25" s="3"/>
      <c r="J25" s="3"/>
      <c r="K25" s="3"/>
      <c r="L25" s="3"/>
      <c r="M25" s="3"/>
      <c r="N25" s="3"/>
      <c r="O25" s="308">
        <v>15</v>
      </c>
      <c r="P25" s="3"/>
      <c r="Q25" s="3"/>
      <c r="R25" s="3"/>
      <c r="S25" s="3"/>
      <c r="T25" s="3"/>
      <c r="U25" s="314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283">
        <f t="shared" si="1"/>
        <v>0</v>
      </c>
      <c r="AK25" s="280">
        <f t="shared" si="2"/>
        <v>15</v>
      </c>
    </row>
    <row r="26" spans="1:37" ht="15" customHeight="1">
      <c r="A26" s="290">
        <f t="shared" si="0"/>
        <v>22</v>
      </c>
      <c r="B26" s="6">
        <v>21</v>
      </c>
      <c r="C26" s="41" t="s">
        <v>69</v>
      </c>
      <c r="D26" s="141"/>
      <c r="E26" s="286"/>
      <c r="F26" s="3"/>
      <c r="G26" s="3"/>
      <c r="H26" s="3"/>
      <c r="I26" s="3"/>
      <c r="J26" s="3"/>
      <c r="K26" s="3"/>
      <c r="L26" s="3"/>
      <c r="M26" s="3"/>
      <c r="N26" s="3"/>
      <c r="O26" s="308">
        <v>15</v>
      </c>
      <c r="P26" s="3"/>
      <c r="Q26" s="3"/>
      <c r="R26" s="3"/>
      <c r="S26" s="3"/>
      <c r="T26" s="3"/>
      <c r="U26" s="314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283">
        <f t="shared" si="1"/>
        <v>0</v>
      </c>
      <c r="AK26" s="280">
        <f t="shared" si="2"/>
        <v>15</v>
      </c>
    </row>
    <row r="27" spans="1:37" ht="15" customHeight="1">
      <c r="A27" s="290">
        <f t="shared" si="0"/>
        <v>24</v>
      </c>
      <c r="B27" s="6">
        <v>24</v>
      </c>
      <c r="C27" s="129" t="s">
        <v>195</v>
      </c>
      <c r="D27" s="6">
        <v>1998</v>
      </c>
      <c r="E27" s="286">
        <v>4.5</v>
      </c>
      <c r="F27" s="3"/>
      <c r="G27" s="3"/>
      <c r="H27" s="3"/>
      <c r="I27" s="3"/>
      <c r="J27" s="3"/>
      <c r="K27" s="3"/>
      <c r="L27" s="3"/>
      <c r="M27" s="3"/>
      <c r="N27" s="3"/>
      <c r="O27" s="308"/>
      <c r="P27" s="3"/>
      <c r="Q27" s="3"/>
      <c r="R27" s="3">
        <v>10</v>
      </c>
      <c r="S27" s="3"/>
      <c r="T27" s="3"/>
      <c r="U27" s="314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283">
        <f t="shared" si="1"/>
        <v>0</v>
      </c>
      <c r="AK27" s="280">
        <f t="shared" si="2"/>
        <v>14.5</v>
      </c>
    </row>
    <row r="28" spans="1:37" ht="15" customHeight="1">
      <c r="A28" s="290">
        <f t="shared" si="0"/>
        <v>25</v>
      </c>
      <c r="B28" s="6">
        <v>25</v>
      </c>
      <c r="C28" s="129" t="s">
        <v>403</v>
      </c>
      <c r="D28" s="269"/>
      <c r="E28" s="286"/>
      <c r="F28" s="3"/>
      <c r="G28" s="3"/>
      <c r="H28" s="3"/>
      <c r="I28" s="3"/>
      <c r="J28" s="3"/>
      <c r="K28" s="3"/>
      <c r="L28" s="3"/>
      <c r="M28" s="3"/>
      <c r="N28" s="3"/>
      <c r="O28" s="308"/>
      <c r="P28" s="3"/>
      <c r="Q28" s="3">
        <v>13</v>
      </c>
      <c r="R28" s="3"/>
      <c r="S28" s="3"/>
      <c r="T28" s="3"/>
      <c r="U28" s="314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283">
        <f t="shared" si="1"/>
        <v>0</v>
      </c>
      <c r="AK28" s="280">
        <f t="shared" si="2"/>
        <v>13</v>
      </c>
    </row>
    <row r="29" spans="1:37" ht="15" customHeight="1">
      <c r="A29" s="290">
        <f t="shared" si="0"/>
        <v>26</v>
      </c>
      <c r="B29" s="6">
        <v>26</v>
      </c>
      <c r="C29" s="129" t="s">
        <v>404</v>
      </c>
      <c r="D29" s="269"/>
      <c r="E29" s="286"/>
      <c r="F29" s="3"/>
      <c r="G29" s="3"/>
      <c r="H29" s="3"/>
      <c r="I29" s="3"/>
      <c r="J29" s="3"/>
      <c r="K29" s="3"/>
      <c r="L29" s="3"/>
      <c r="M29" s="3"/>
      <c r="N29" s="3"/>
      <c r="O29" s="308"/>
      <c r="P29" s="3"/>
      <c r="Q29" s="3">
        <v>12</v>
      </c>
      <c r="R29" s="3"/>
      <c r="S29" s="3"/>
      <c r="T29" s="3"/>
      <c r="U29" s="314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283">
        <f t="shared" si="1"/>
        <v>0</v>
      </c>
      <c r="AK29" s="280">
        <f t="shared" si="2"/>
        <v>12</v>
      </c>
    </row>
    <row r="30" spans="1:37" ht="15" customHeight="1">
      <c r="A30" s="290">
        <f t="shared" si="0"/>
        <v>27</v>
      </c>
      <c r="B30" s="6">
        <v>27</v>
      </c>
      <c r="C30" s="129" t="s">
        <v>405</v>
      </c>
      <c r="D30" s="269"/>
      <c r="E30" s="286"/>
      <c r="F30" s="3"/>
      <c r="G30" s="3"/>
      <c r="H30" s="3"/>
      <c r="I30" s="3"/>
      <c r="J30" s="3"/>
      <c r="K30" s="3"/>
      <c r="L30" s="3"/>
      <c r="M30" s="3"/>
      <c r="N30" s="3"/>
      <c r="O30" s="308"/>
      <c r="P30" s="3"/>
      <c r="Q30" s="3">
        <v>11</v>
      </c>
      <c r="R30" s="3"/>
      <c r="S30" s="3"/>
      <c r="T30" s="3"/>
      <c r="U30" s="314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283">
        <f t="shared" si="1"/>
        <v>0</v>
      </c>
      <c r="AK30" s="280">
        <f t="shared" si="2"/>
        <v>11</v>
      </c>
    </row>
    <row r="31" spans="1:37" ht="15" customHeight="1">
      <c r="A31" s="290">
        <f t="shared" si="0"/>
        <v>28</v>
      </c>
      <c r="B31" s="6">
        <v>28</v>
      </c>
      <c r="C31" s="129" t="s">
        <v>406</v>
      </c>
      <c r="D31" s="269"/>
      <c r="E31" s="286"/>
      <c r="F31" s="3"/>
      <c r="G31" s="3"/>
      <c r="H31" s="3"/>
      <c r="I31" s="3"/>
      <c r="J31" s="3"/>
      <c r="K31" s="3"/>
      <c r="L31" s="3"/>
      <c r="M31" s="3"/>
      <c r="N31" s="3"/>
      <c r="O31" s="308"/>
      <c r="P31" s="3"/>
      <c r="Q31" s="3">
        <v>10</v>
      </c>
      <c r="R31" s="3"/>
      <c r="S31" s="3"/>
      <c r="T31" s="3"/>
      <c r="U31" s="314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283">
        <f t="shared" si="1"/>
        <v>0</v>
      </c>
      <c r="AK31" s="280">
        <f t="shared" si="2"/>
        <v>10</v>
      </c>
    </row>
    <row r="32" spans="1:37" ht="15" customHeight="1">
      <c r="A32" s="290">
        <f t="shared" si="0"/>
        <v>29</v>
      </c>
      <c r="B32" s="6">
        <v>29</v>
      </c>
      <c r="C32" s="129" t="s">
        <v>407</v>
      </c>
      <c r="D32" s="269"/>
      <c r="E32" s="286"/>
      <c r="F32" s="3"/>
      <c r="G32" s="3"/>
      <c r="H32" s="3"/>
      <c r="I32" s="3"/>
      <c r="J32" s="3"/>
      <c r="K32" s="3"/>
      <c r="L32" s="3"/>
      <c r="M32" s="3"/>
      <c r="N32" s="3"/>
      <c r="O32" s="308"/>
      <c r="P32" s="3"/>
      <c r="Q32" s="3">
        <v>9</v>
      </c>
      <c r="R32" s="3"/>
      <c r="S32" s="3"/>
      <c r="T32" s="3"/>
      <c r="U32" s="314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283">
        <f t="shared" si="1"/>
        <v>0</v>
      </c>
      <c r="AK32" s="280">
        <f t="shared" si="2"/>
        <v>9</v>
      </c>
    </row>
    <row r="33" spans="1:43" ht="15" customHeight="1">
      <c r="A33" s="290">
        <f t="shared" si="0"/>
        <v>30</v>
      </c>
      <c r="B33" s="6">
        <v>30</v>
      </c>
      <c r="C33" s="129" t="s">
        <v>412</v>
      </c>
      <c r="D33" s="269"/>
      <c r="E33" s="286"/>
      <c r="F33" s="3"/>
      <c r="G33" s="3"/>
      <c r="H33" s="3"/>
      <c r="I33" s="3"/>
      <c r="J33" s="3"/>
      <c r="K33" s="3"/>
      <c r="L33" s="3"/>
      <c r="M33" s="3"/>
      <c r="N33" s="3"/>
      <c r="O33" s="308"/>
      <c r="P33" s="3"/>
      <c r="Q33" s="3"/>
      <c r="R33" s="3">
        <v>8</v>
      </c>
      <c r="S33" s="3"/>
      <c r="T33" s="3"/>
      <c r="U33" s="314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283">
        <f t="shared" si="1"/>
        <v>0</v>
      </c>
      <c r="AK33" s="280">
        <f t="shared" si="2"/>
        <v>8</v>
      </c>
    </row>
    <row r="34" spans="1:43" ht="15" customHeight="1">
      <c r="A34" s="290">
        <f t="shared" si="0"/>
        <v>31</v>
      </c>
      <c r="B34" s="6">
        <v>31</v>
      </c>
      <c r="C34" s="129" t="s">
        <v>365</v>
      </c>
      <c r="D34" s="269"/>
      <c r="E34" s="286"/>
      <c r="F34" s="3"/>
      <c r="G34" s="3">
        <v>7</v>
      </c>
      <c r="H34" s="3"/>
      <c r="I34" s="3"/>
      <c r="J34" s="3"/>
      <c r="K34" s="3"/>
      <c r="L34" s="3"/>
      <c r="M34" s="3"/>
      <c r="N34" s="3"/>
      <c r="O34" s="308"/>
      <c r="P34" s="3"/>
      <c r="Q34" s="3"/>
      <c r="R34" s="3"/>
      <c r="S34" s="3"/>
      <c r="T34" s="3"/>
      <c r="U34" s="314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283">
        <f t="shared" si="1"/>
        <v>0</v>
      </c>
      <c r="AK34" s="280">
        <f t="shared" si="2"/>
        <v>7</v>
      </c>
    </row>
    <row r="35" spans="1:43" ht="15" customHeight="1">
      <c r="A35" s="290">
        <f t="shared" si="0"/>
        <v>32</v>
      </c>
      <c r="B35" s="6">
        <v>32</v>
      </c>
      <c r="C35" s="129" t="s">
        <v>351</v>
      </c>
      <c r="D35" s="269"/>
      <c r="E35" s="286">
        <v>6</v>
      </c>
      <c r="F35" s="3"/>
      <c r="G35" s="3"/>
      <c r="H35" s="3"/>
      <c r="I35" s="3"/>
      <c r="J35" s="3"/>
      <c r="K35" s="3"/>
      <c r="L35" s="3"/>
      <c r="M35" s="3"/>
      <c r="N35" s="3"/>
      <c r="O35" s="308"/>
      <c r="P35" s="3"/>
      <c r="Q35" s="3"/>
      <c r="R35" s="3"/>
      <c r="S35" s="3"/>
      <c r="T35" s="3"/>
      <c r="U35" s="314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283">
        <f t="shared" si="1"/>
        <v>0</v>
      </c>
      <c r="AK35" s="280">
        <f t="shared" si="2"/>
        <v>6</v>
      </c>
    </row>
    <row r="36" spans="1:43" ht="15" customHeight="1">
      <c r="A36" s="290">
        <f t="shared" si="0"/>
        <v>32</v>
      </c>
      <c r="B36" s="6">
        <v>32</v>
      </c>
      <c r="C36" s="129" t="s">
        <v>409</v>
      </c>
      <c r="D36" s="269"/>
      <c r="E36" s="286"/>
      <c r="F36" s="3"/>
      <c r="G36" s="3"/>
      <c r="H36" s="3"/>
      <c r="I36" s="3"/>
      <c r="J36" s="3"/>
      <c r="K36" s="3"/>
      <c r="L36" s="3"/>
      <c r="M36" s="3"/>
      <c r="N36" s="3"/>
      <c r="O36" s="308"/>
      <c r="P36" s="3"/>
      <c r="Q36" s="3">
        <v>2</v>
      </c>
      <c r="R36" s="3">
        <v>4</v>
      </c>
      <c r="S36" s="3"/>
      <c r="T36" s="3"/>
      <c r="U36" s="314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283">
        <f t="shared" si="1"/>
        <v>0</v>
      </c>
      <c r="AK36" s="280">
        <f t="shared" si="2"/>
        <v>6</v>
      </c>
    </row>
    <row r="37" spans="1:43" ht="15" customHeight="1">
      <c r="A37" s="290">
        <f t="shared" si="0"/>
        <v>34</v>
      </c>
      <c r="B37" s="6">
        <v>34</v>
      </c>
      <c r="C37" s="129" t="s">
        <v>380</v>
      </c>
      <c r="D37" s="269"/>
      <c r="E37" s="286"/>
      <c r="F37" s="3">
        <v>5</v>
      </c>
      <c r="G37" s="3"/>
      <c r="H37" s="3"/>
      <c r="I37" s="3"/>
      <c r="J37" s="3"/>
      <c r="K37" s="3"/>
      <c r="L37" s="3"/>
      <c r="M37" s="3"/>
      <c r="N37" s="3"/>
      <c r="O37" s="308"/>
      <c r="P37" s="3"/>
      <c r="Q37" s="3"/>
      <c r="R37" s="3"/>
      <c r="S37" s="3"/>
      <c r="T37" s="3"/>
      <c r="U37" s="314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283">
        <f t="shared" si="1"/>
        <v>0</v>
      </c>
      <c r="AK37" s="280">
        <f t="shared" si="2"/>
        <v>5</v>
      </c>
    </row>
    <row r="38" spans="1:43" ht="15" customHeight="1">
      <c r="A38" s="290">
        <f t="shared" si="0"/>
        <v>34</v>
      </c>
      <c r="B38" s="6">
        <v>34</v>
      </c>
      <c r="C38" s="212" t="s">
        <v>235</v>
      </c>
      <c r="D38" s="141">
        <v>1998</v>
      </c>
      <c r="E38" s="286"/>
      <c r="F38" s="3"/>
      <c r="G38" s="3">
        <v>5</v>
      </c>
      <c r="H38" s="3"/>
      <c r="I38" s="3"/>
      <c r="J38" s="3"/>
      <c r="K38" s="3"/>
      <c r="L38" s="3"/>
      <c r="M38" s="3"/>
      <c r="N38" s="3"/>
      <c r="O38" s="308"/>
      <c r="P38" s="3"/>
      <c r="Q38" s="3"/>
      <c r="R38" s="3"/>
      <c r="S38" s="3"/>
      <c r="T38" s="3"/>
      <c r="U38" s="314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283">
        <f t="shared" si="1"/>
        <v>0</v>
      </c>
      <c r="AK38" s="280">
        <f t="shared" si="2"/>
        <v>5</v>
      </c>
    </row>
    <row r="39" spans="1:43" ht="15" customHeight="1">
      <c r="A39" s="290">
        <f t="shared" si="0"/>
        <v>34</v>
      </c>
      <c r="B39" s="6">
        <v>34</v>
      </c>
      <c r="C39" s="129" t="s">
        <v>341</v>
      </c>
      <c r="D39" s="141">
        <v>1997</v>
      </c>
      <c r="E39" s="286"/>
      <c r="F39" s="3"/>
      <c r="G39" s="3"/>
      <c r="H39" s="3"/>
      <c r="I39" s="3"/>
      <c r="J39" s="3"/>
      <c r="K39" s="3"/>
      <c r="L39" s="3"/>
      <c r="M39" s="3"/>
      <c r="N39" s="3"/>
      <c r="O39" s="308"/>
      <c r="P39" s="3"/>
      <c r="Q39" s="3"/>
      <c r="R39" s="3">
        <v>5</v>
      </c>
      <c r="S39" s="3"/>
      <c r="T39" s="3"/>
      <c r="U39" s="314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83">
        <f t="shared" si="1"/>
        <v>0</v>
      </c>
      <c r="AK39" s="280">
        <f t="shared" si="2"/>
        <v>5</v>
      </c>
    </row>
    <row r="40" spans="1:43" ht="15" customHeight="1">
      <c r="A40" s="290">
        <f t="shared" si="0"/>
        <v>37</v>
      </c>
      <c r="B40" s="6">
        <v>37</v>
      </c>
      <c r="C40" s="129" t="s">
        <v>413</v>
      </c>
      <c r="D40" s="269"/>
      <c r="E40" s="286"/>
      <c r="F40" s="3"/>
      <c r="G40" s="3"/>
      <c r="H40" s="3"/>
      <c r="I40" s="3"/>
      <c r="J40" s="3"/>
      <c r="K40" s="3"/>
      <c r="L40" s="3"/>
      <c r="M40" s="3"/>
      <c r="N40" s="3"/>
      <c r="O40" s="308"/>
      <c r="P40" s="3"/>
      <c r="Q40" s="3"/>
      <c r="R40" s="3">
        <v>3</v>
      </c>
      <c r="S40" s="3"/>
      <c r="T40" s="3"/>
      <c r="U40" s="314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283">
        <f t="shared" si="1"/>
        <v>0</v>
      </c>
      <c r="AK40" s="280">
        <f t="shared" si="2"/>
        <v>3</v>
      </c>
    </row>
    <row r="41" spans="1:43" ht="15" customHeight="1">
      <c r="A41" s="290">
        <f t="shared" si="0"/>
        <v>37</v>
      </c>
      <c r="B41" s="6">
        <v>37</v>
      </c>
      <c r="C41" s="129" t="s">
        <v>408</v>
      </c>
      <c r="D41" s="269"/>
      <c r="E41" s="286"/>
      <c r="F41" s="3"/>
      <c r="G41" s="3"/>
      <c r="H41" s="3"/>
      <c r="I41" s="3"/>
      <c r="J41" s="3"/>
      <c r="K41" s="3"/>
      <c r="L41" s="3"/>
      <c r="M41" s="3"/>
      <c r="N41" s="3"/>
      <c r="O41" s="308"/>
      <c r="P41" s="3"/>
      <c r="Q41" s="3">
        <v>3</v>
      </c>
      <c r="R41" s="3"/>
      <c r="S41" s="3"/>
      <c r="T41" s="3"/>
      <c r="U41" s="314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283">
        <f t="shared" si="1"/>
        <v>0</v>
      </c>
      <c r="AK41" s="280">
        <f t="shared" si="2"/>
        <v>3</v>
      </c>
    </row>
    <row r="42" spans="1:43" ht="15" customHeight="1">
      <c r="A42" s="290">
        <f t="shared" si="0"/>
        <v>39</v>
      </c>
      <c r="B42" s="6">
        <v>39</v>
      </c>
      <c r="C42" s="129" t="s">
        <v>234</v>
      </c>
      <c r="D42" s="6"/>
      <c r="E42" s="286"/>
      <c r="F42" s="3"/>
      <c r="G42" s="3"/>
      <c r="H42" s="3"/>
      <c r="I42" s="3"/>
      <c r="J42" s="3"/>
      <c r="K42" s="3"/>
      <c r="L42" s="3"/>
      <c r="M42" s="3"/>
      <c r="N42" s="3"/>
      <c r="O42" s="308"/>
      <c r="P42" s="3"/>
      <c r="Q42" s="3"/>
      <c r="R42" s="3"/>
      <c r="S42" s="3"/>
      <c r="T42" s="3"/>
      <c r="U42" s="314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283">
        <f t="shared" si="1"/>
        <v>0</v>
      </c>
      <c r="AK42" s="280">
        <f t="shared" si="2"/>
        <v>0</v>
      </c>
    </row>
    <row r="43" spans="1:43" ht="15" customHeight="1">
      <c r="A43" s="290">
        <f t="shared" si="0"/>
        <v>39</v>
      </c>
      <c r="B43" s="6">
        <v>39</v>
      </c>
      <c r="C43" s="41" t="s">
        <v>323</v>
      </c>
      <c r="D43" s="141">
        <v>1996</v>
      </c>
      <c r="E43" s="286"/>
      <c r="F43" s="3"/>
      <c r="G43" s="3"/>
      <c r="H43" s="3"/>
      <c r="I43" s="3"/>
      <c r="J43" s="3"/>
      <c r="K43" s="3"/>
      <c r="L43" s="3"/>
      <c r="M43" s="3"/>
      <c r="N43" s="3"/>
      <c r="O43" s="308"/>
      <c r="P43" s="3"/>
      <c r="Q43" s="3"/>
      <c r="R43" s="3"/>
      <c r="S43" s="3"/>
      <c r="T43" s="3"/>
      <c r="U43" s="314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283">
        <f t="shared" si="1"/>
        <v>0</v>
      </c>
      <c r="AK43" s="280">
        <f t="shared" si="2"/>
        <v>0</v>
      </c>
    </row>
    <row r="44" spans="1:43" ht="15" customHeight="1">
      <c r="A44" s="264"/>
      <c r="B44" s="266"/>
      <c r="C44" s="265"/>
      <c r="D44" s="266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</row>
    <row r="45" spans="1:43" ht="13.5" thickBot="1"/>
    <row r="46" spans="1:43" ht="13.5" thickBot="1">
      <c r="B46" s="287"/>
      <c r="C46" s="288" t="s">
        <v>30</v>
      </c>
      <c r="D46" s="288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8" t="s">
        <v>31</v>
      </c>
      <c r="R46" s="288"/>
      <c r="S46" s="288"/>
      <c r="T46" s="289"/>
    </row>
    <row r="47" spans="1:43" s="1" customFormat="1" ht="15" customHeight="1">
      <c r="B47" s="258" t="s">
        <v>348</v>
      </c>
      <c r="C47" s="260" t="s">
        <v>414</v>
      </c>
      <c r="D47" s="260"/>
      <c r="E47" s="260"/>
      <c r="F47" s="260"/>
      <c r="G47" s="260"/>
      <c r="H47" s="260"/>
      <c r="I47" s="260"/>
      <c r="J47" s="260"/>
      <c r="K47" s="260"/>
      <c r="L47" s="260"/>
      <c r="M47" s="260"/>
      <c r="N47" s="260"/>
      <c r="O47" s="260"/>
      <c r="P47" s="260"/>
      <c r="Q47" s="260" t="s">
        <v>350</v>
      </c>
      <c r="R47" s="260"/>
      <c r="S47" s="260"/>
      <c r="T47" s="260"/>
    </row>
    <row r="48" spans="1:43" s="1" customFormat="1" ht="15" customHeight="1">
      <c r="B48" s="306">
        <v>1</v>
      </c>
      <c r="C48" s="1" t="s">
        <v>376</v>
      </c>
      <c r="Q48" s="1" t="s">
        <v>378</v>
      </c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</row>
    <row r="49" spans="2:43">
      <c r="B49" s="306">
        <v>2</v>
      </c>
      <c r="C49" s="1" t="s">
        <v>377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379</v>
      </c>
      <c r="R49" s="1"/>
      <c r="S49" s="1"/>
      <c r="T49" s="1"/>
    </row>
    <row r="50" spans="2:43" s="1" customFormat="1" ht="15" customHeight="1">
      <c r="B50" s="306">
        <v>3</v>
      </c>
      <c r="C50" s="1" t="s">
        <v>386</v>
      </c>
      <c r="Q50" s="1" t="s">
        <v>382</v>
      </c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</row>
    <row r="51" spans="2:43" s="1" customFormat="1" ht="15" customHeight="1">
      <c r="B51" s="306">
        <v>4</v>
      </c>
      <c r="C51" s="1" t="s">
        <v>387</v>
      </c>
      <c r="Q51" s="1" t="s">
        <v>383</v>
      </c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</row>
    <row r="52" spans="2:43" s="1" customFormat="1" ht="15" customHeight="1">
      <c r="B52" s="306">
        <v>5</v>
      </c>
      <c r="C52" s="1" t="s">
        <v>388</v>
      </c>
      <c r="Q52" s="1" t="s">
        <v>384</v>
      </c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</row>
    <row r="53" spans="2:43" s="1" customFormat="1" ht="15" customHeight="1">
      <c r="B53" s="306">
        <v>6</v>
      </c>
      <c r="C53" s="1" t="s">
        <v>389</v>
      </c>
      <c r="Q53" s="1" t="s">
        <v>385</v>
      </c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</row>
    <row r="54" spans="2:43" s="1" customFormat="1" ht="15" customHeight="1">
      <c r="B54" s="306">
        <v>7</v>
      </c>
      <c r="C54" s="1" t="s">
        <v>390</v>
      </c>
      <c r="Q54" s="1" t="s">
        <v>392</v>
      </c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</row>
    <row r="55" spans="2:43" s="1" customFormat="1" ht="15" customHeight="1">
      <c r="B55" s="306">
        <v>8</v>
      </c>
      <c r="C55" s="1" t="s">
        <v>391</v>
      </c>
      <c r="Q55" s="1" t="s">
        <v>393</v>
      </c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</row>
    <row r="56" spans="2:43" s="1" customFormat="1" ht="15" customHeight="1">
      <c r="B56" s="306">
        <v>9</v>
      </c>
      <c r="C56" s="1" t="s">
        <v>394</v>
      </c>
      <c r="Q56" s="1" t="s">
        <v>395</v>
      </c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</row>
    <row r="57" spans="2:43" s="1" customFormat="1" ht="15" customHeight="1">
      <c r="B57" s="309">
        <v>10</v>
      </c>
      <c r="C57" s="310" t="s">
        <v>396</v>
      </c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 t="s">
        <v>397</v>
      </c>
      <c r="R57" s="310"/>
      <c r="S57" s="310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</row>
    <row r="58" spans="2:43" s="1" customFormat="1" ht="15" customHeight="1">
      <c r="B58" s="306">
        <v>11</v>
      </c>
      <c r="C58" s="1" t="s">
        <v>398</v>
      </c>
      <c r="Q58" s="1" t="s">
        <v>399</v>
      </c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</row>
    <row r="59" spans="2:43" s="1" customFormat="1" ht="15" customHeight="1">
      <c r="B59" s="306">
        <v>12</v>
      </c>
      <c r="C59" s="1" t="s">
        <v>402</v>
      </c>
      <c r="Q59" s="1" t="s">
        <v>401</v>
      </c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</row>
    <row r="60" spans="2:43" s="1" customFormat="1" ht="15" customHeight="1">
      <c r="B60" s="306">
        <v>13</v>
      </c>
      <c r="C60" s="1" t="s">
        <v>410</v>
      </c>
      <c r="Q60" s="1" t="s">
        <v>411</v>
      </c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</row>
    <row r="61" spans="2:43" s="1" customFormat="1" ht="15" customHeight="1">
      <c r="B61" s="306">
        <v>14</v>
      </c>
      <c r="C61" s="1" t="s">
        <v>416</v>
      </c>
      <c r="Q61" s="1" t="s">
        <v>415</v>
      </c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</row>
    <row r="62" spans="2:43" s="1" customFormat="1" ht="15" customHeight="1">
      <c r="B62" s="306" t="s">
        <v>420</v>
      </c>
      <c r="C62" s="1" t="s">
        <v>417</v>
      </c>
      <c r="Q62" s="1" t="s">
        <v>418</v>
      </c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</row>
    <row r="63" spans="2:43" s="1" customFormat="1" ht="15" customHeight="1">
      <c r="B63" s="309" t="s">
        <v>421</v>
      </c>
      <c r="C63" s="310" t="s">
        <v>419</v>
      </c>
      <c r="D63" s="310"/>
      <c r="E63" s="310"/>
      <c r="F63" s="310"/>
      <c r="G63" s="310"/>
      <c r="H63" s="310"/>
      <c r="I63" s="310"/>
      <c r="J63" s="310"/>
      <c r="K63" s="310"/>
      <c r="L63" s="310"/>
      <c r="M63" s="310"/>
      <c r="N63" s="310"/>
      <c r="O63" s="310"/>
      <c r="P63" s="310"/>
      <c r="Q63" s="310" t="s">
        <v>418</v>
      </c>
      <c r="R63" s="310"/>
      <c r="S63" s="310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</row>
    <row r="64" spans="2:43" s="1" customFormat="1" ht="15" customHeight="1">
      <c r="B64" s="306">
        <v>16</v>
      </c>
      <c r="C64" s="1" t="s">
        <v>422</v>
      </c>
      <c r="Q64" s="1" t="s">
        <v>423</v>
      </c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</row>
    <row r="65" spans="1:43" s="1" customFormat="1" ht="15" customHeight="1">
      <c r="B65" s="306">
        <v>17</v>
      </c>
      <c r="C65" s="1" t="s">
        <v>425</v>
      </c>
      <c r="Q65" s="1" t="s">
        <v>424</v>
      </c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</row>
    <row r="66" spans="1:43" s="1" customFormat="1" ht="15" customHeight="1">
      <c r="B66" s="306">
        <v>18</v>
      </c>
      <c r="C66" s="1" t="s">
        <v>428</v>
      </c>
      <c r="Q66" s="1" t="s">
        <v>429</v>
      </c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</row>
    <row r="67" spans="1:43" s="1" customFormat="1" ht="15" customHeight="1">
      <c r="B67" s="306">
        <v>19</v>
      </c>
      <c r="C67" s="1" t="s">
        <v>431</v>
      </c>
      <c r="Q67" s="1" t="s">
        <v>430</v>
      </c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</row>
    <row r="68" spans="1:43" s="1" customFormat="1" ht="15" customHeight="1">
      <c r="B68" s="306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</row>
    <row r="69" spans="1:43" s="1" customFormat="1" ht="15" customHeight="1" thickBot="1">
      <c r="B69" s="255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</row>
    <row r="70" spans="1:43" s="1" customFormat="1" ht="15" customHeight="1" thickBot="1">
      <c r="B70" s="297" t="s">
        <v>219</v>
      </c>
      <c r="C70" s="298"/>
      <c r="D70" s="298"/>
      <c r="E70" s="298"/>
      <c r="F70" s="298"/>
      <c r="G70" s="298"/>
      <c r="H70" s="298"/>
      <c r="I70" s="298"/>
      <c r="J70" s="298"/>
      <c r="K70" s="298"/>
      <c r="L70" s="298"/>
      <c r="M70" s="298"/>
      <c r="N70" s="298"/>
      <c r="O70" s="298"/>
      <c r="P70" s="298"/>
      <c r="Q70" s="300" t="s">
        <v>31</v>
      </c>
      <c r="R70" s="298"/>
      <c r="S70" s="298"/>
      <c r="T70" s="299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</row>
    <row r="71" spans="1:43" s="1" customFormat="1" ht="15" customHeight="1">
      <c r="A71" s="255"/>
      <c r="B71" s="306" t="s">
        <v>2</v>
      </c>
      <c r="C71" s="244" t="s">
        <v>427</v>
      </c>
      <c r="D71" s="244"/>
      <c r="E71" s="244"/>
      <c r="F71" s="244"/>
      <c r="G71" s="244"/>
      <c r="H71" s="244"/>
      <c r="I71" s="244"/>
      <c r="J71" s="244"/>
      <c r="K71" s="244"/>
      <c r="L71" s="244"/>
      <c r="M71"/>
      <c r="N71"/>
      <c r="O71"/>
      <c r="P71"/>
      <c r="Q71" s="1" t="s">
        <v>426</v>
      </c>
      <c r="R71" s="244"/>
      <c r="S71" s="242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</row>
    <row r="72" spans="1:43" s="1" customFormat="1" ht="15" customHeight="1">
      <c r="A72" s="255"/>
      <c r="B72" s="255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/>
      <c r="N72"/>
      <c r="O72"/>
      <c r="P72"/>
      <c r="R72" s="244"/>
      <c r="S72" s="24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</row>
    <row r="73" spans="1:43" s="1" customFormat="1" ht="15" customHeight="1">
      <c r="A73" s="255"/>
      <c r="B73" s="255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/>
      <c r="N73"/>
      <c r="O73"/>
      <c r="P73"/>
      <c r="R73" s="244"/>
      <c r="S73" s="242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</row>
    <row r="74" spans="1:43" ht="15" customHeight="1">
      <c r="A74" s="255"/>
    </row>
    <row r="77" spans="1:43">
      <c r="A77" s="2" t="s">
        <v>32</v>
      </c>
    </row>
    <row r="78" spans="1:43">
      <c r="A78" s="1"/>
    </row>
    <row r="79" spans="1:43">
      <c r="A79" s="2" t="s">
        <v>36</v>
      </c>
    </row>
    <row r="80" spans="1:43">
      <c r="A80" s="1"/>
    </row>
    <row r="81" spans="1:1">
      <c r="A81" s="2" t="s">
        <v>39</v>
      </c>
    </row>
    <row r="82" spans="1:1">
      <c r="A82" s="2" t="s">
        <v>37</v>
      </c>
    </row>
    <row r="83" spans="1:1">
      <c r="A83" s="2" t="s">
        <v>38</v>
      </c>
    </row>
  </sheetData>
  <sortState ref="B3:AK43">
    <sortCondition descending="1" ref="AK3:AK43"/>
  </sortState>
  <mergeCells count="1">
    <mergeCell ref="A2:AK2"/>
  </mergeCells>
  <pageMargins left="0.25" right="0.25" top="0.75" bottom="0.75" header="0.3" footer="0.3"/>
  <pageSetup paperSize="9" scale="61" fitToHeight="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77"/>
  <sheetViews>
    <sheetView topLeftCell="MA47" workbookViewId="0">
      <selection activeCell="AD55" sqref="AD55:AE55"/>
    </sheetView>
  </sheetViews>
  <sheetFormatPr defaultRowHeight="12.75"/>
  <cols>
    <col min="1" max="1" width="7.5703125" customWidth="1"/>
    <col min="2" max="2" width="7.7109375" customWidth="1"/>
    <col min="3" max="3" width="24.28515625" customWidth="1"/>
    <col min="4" max="4" width="7.42578125" hidden="1" customWidth="1"/>
    <col min="5" max="36" width="4.140625" customWidth="1"/>
    <col min="37" max="37" width="10.42578125" customWidth="1"/>
    <col min="38" max="38" width="12.85546875" customWidth="1"/>
  </cols>
  <sheetData>
    <row r="1" spans="1:38" ht="12.75" hidden="1" customHeight="1">
      <c r="A1" s="270" t="s">
        <v>51</v>
      </c>
      <c r="C1" s="271"/>
      <c r="D1" s="271"/>
      <c r="E1" s="271"/>
      <c r="F1" s="271"/>
      <c r="G1" s="271"/>
      <c r="H1" s="271"/>
      <c r="I1" s="271"/>
      <c r="J1" s="293"/>
      <c r="K1" s="293"/>
      <c r="L1" s="293"/>
      <c r="M1" s="293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301"/>
      <c r="Z1" s="301"/>
      <c r="AA1" s="301"/>
      <c r="AB1" s="301"/>
      <c r="AC1" s="271"/>
      <c r="AD1" s="271"/>
      <c r="AE1" s="271"/>
      <c r="AF1" s="296"/>
      <c r="AG1" s="296"/>
      <c r="AH1" s="271"/>
      <c r="AI1" s="271"/>
      <c r="AJ1" s="271"/>
      <c r="AL1" s="271"/>
    </row>
    <row r="2" spans="1:38" ht="81" customHeight="1" thickBot="1">
      <c r="A2" s="411" t="s">
        <v>332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  <c r="O2" s="411"/>
      <c r="P2" s="411"/>
      <c r="Q2" s="411"/>
      <c r="R2" s="411"/>
      <c r="S2" s="411"/>
      <c r="T2" s="411"/>
      <c r="U2" s="411"/>
      <c r="V2" s="411"/>
      <c r="W2" s="411"/>
      <c r="X2" s="411"/>
      <c r="Y2" s="411"/>
      <c r="Z2" s="411"/>
      <c r="AA2" s="411"/>
      <c r="AB2" s="411"/>
      <c r="AC2" s="411"/>
      <c r="AD2" s="411"/>
      <c r="AE2" s="411"/>
      <c r="AF2" s="411"/>
      <c r="AG2" s="411"/>
      <c r="AH2" s="411"/>
      <c r="AI2" s="411"/>
      <c r="AJ2" s="411"/>
      <c r="AK2" s="411"/>
      <c r="AL2" s="411"/>
    </row>
    <row r="3" spans="1:38" s="1" customFormat="1" ht="28.5" customHeight="1" thickBot="1">
      <c r="A3" s="277" t="s">
        <v>343</v>
      </c>
      <c r="B3" s="278" t="s">
        <v>306</v>
      </c>
      <c r="C3" s="279" t="s">
        <v>0</v>
      </c>
      <c r="D3" s="263" t="s">
        <v>320</v>
      </c>
      <c r="E3" s="253"/>
      <c r="F3" s="275" t="s">
        <v>8</v>
      </c>
      <c r="G3" s="275" t="s">
        <v>269</v>
      </c>
      <c r="H3" s="275"/>
      <c r="I3" s="254">
        <v>1</v>
      </c>
      <c r="J3" s="254">
        <v>2</v>
      </c>
      <c r="K3" s="254">
        <v>3</v>
      </c>
      <c r="L3" s="254">
        <v>4</v>
      </c>
      <c r="M3" s="254">
        <v>5</v>
      </c>
      <c r="N3" s="254">
        <v>6</v>
      </c>
      <c r="O3" s="284">
        <v>7</v>
      </c>
      <c r="P3" s="254">
        <v>8</v>
      </c>
      <c r="Q3" s="254">
        <v>9</v>
      </c>
      <c r="R3" s="254">
        <v>10</v>
      </c>
      <c r="S3" s="254" t="s">
        <v>346</v>
      </c>
      <c r="T3" s="291" t="s">
        <v>348</v>
      </c>
      <c r="U3" s="254">
        <v>12</v>
      </c>
      <c r="V3" s="292">
        <v>13</v>
      </c>
      <c r="W3" s="292">
        <v>14</v>
      </c>
      <c r="X3" s="292">
        <v>15</v>
      </c>
      <c r="Y3" s="292">
        <v>16</v>
      </c>
      <c r="Z3" s="292">
        <v>17</v>
      </c>
      <c r="AA3" s="292">
        <v>18</v>
      </c>
      <c r="AB3" s="292"/>
      <c r="AC3" s="292"/>
      <c r="AD3" s="292" t="s">
        <v>2</v>
      </c>
      <c r="AE3" s="268"/>
      <c r="AF3" s="268"/>
      <c r="AG3" s="268"/>
      <c r="AH3" s="229"/>
      <c r="AI3" s="229"/>
      <c r="AJ3" s="229"/>
      <c r="AK3" s="281" t="s">
        <v>344</v>
      </c>
      <c r="AL3" s="282" t="s">
        <v>345</v>
      </c>
    </row>
    <row r="4" spans="1:38" ht="15" customHeight="1">
      <c r="A4" s="290">
        <v>1</v>
      </c>
      <c r="B4" s="6">
        <v>1</v>
      </c>
      <c r="C4" s="234" t="s">
        <v>64</v>
      </c>
      <c r="D4" s="262">
        <v>1995</v>
      </c>
      <c r="E4" s="25"/>
      <c r="F4" s="273">
        <v>250</v>
      </c>
      <c r="G4" s="273">
        <v>7.5</v>
      </c>
      <c r="H4" s="273"/>
      <c r="I4" s="25"/>
      <c r="J4" s="25"/>
      <c r="K4" s="25">
        <v>9</v>
      </c>
      <c r="L4" s="25">
        <v>11</v>
      </c>
      <c r="M4" s="25">
        <v>2</v>
      </c>
      <c r="N4" s="25">
        <v>26</v>
      </c>
      <c r="O4" s="285">
        <v>52</v>
      </c>
      <c r="P4" s="25"/>
      <c r="Q4" s="25"/>
      <c r="R4" s="25"/>
      <c r="S4" s="25"/>
      <c r="T4" s="285"/>
      <c r="U4" s="25">
        <v>7</v>
      </c>
      <c r="V4" s="25"/>
      <c r="W4" s="25">
        <v>7</v>
      </c>
      <c r="X4" s="25"/>
      <c r="Y4" s="25"/>
      <c r="Z4" s="25"/>
      <c r="AA4" s="25"/>
      <c r="AB4" s="25"/>
      <c r="AC4" s="25"/>
      <c r="AD4" s="25">
        <v>500</v>
      </c>
      <c r="AE4" s="25"/>
      <c r="AF4" s="25"/>
      <c r="AG4" s="25"/>
      <c r="AH4" s="25"/>
      <c r="AI4" s="25"/>
      <c r="AJ4" s="25"/>
      <c r="AK4" s="283">
        <f t="shared" ref="AK4:AK40" si="0">SUM(Z4:AC4)+SUM(AE4:AJ4)</f>
        <v>0</v>
      </c>
      <c r="AL4" s="280">
        <f t="shared" ref="AL4:AL40" si="1">SUM(E4:AH4)</f>
        <v>871.5</v>
      </c>
    </row>
    <row r="5" spans="1:38" ht="15" customHeight="1">
      <c r="A5" s="290">
        <v>2</v>
      </c>
      <c r="B5" s="6">
        <v>2</v>
      </c>
      <c r="C5" s="129" t="s">
        <v>67</v>
      </c>
      <c r="D5" s="6">
        <v>1996</v>
      </c>
      <c r="E5" s="3"/>
      <c r="F5" s="274">
        <v>250</v>
      </c>
      <c r="G5" s="274"/>
      <c r="H5" s="274"/>
      <c r="I5" s="3"/>
      <c r="J5" s="3"/>
      <c r="K5" s="3">
        <v>20</v>
      </c>
      <c r="L5" s="3"/>
      <c r="M5" s="3">
        <v>6</v>
      </c>
      <c r="N5" s="3">
        <v>36</v>
      </c>
      <c r="O5" s="286">
        <v>58</v>
      </c>
      <c r="P5" s="3">
        <v>13</v>
      </c>
      <c r="Q5" s="3"/>
      <c r="R5" s="3"/>
      <c r="S5" s="3">
        <v>82.5</v>
      </c>
      <c r="T5" s="286">
        <v>51</v>
      </c>
      <c r="U5" s="3">
        <v>20</v>
      </c>
      <c r="V5" s="3">
        <v>13</v>
      </c>
      <c r="W5" s="3">
        <v>20</v>
      </c>
      <c r="X5" s="3">
        <v>14</v>
      </c>
      <c r="Y5" s="3"/>
      <c r="Z5" s="3">
        <v>3</v>
      </c>
      <c r="AA5" s="3"/>
      <c r="AB5" s="3"/>
      <c r="AC5" s="3"/>
      <c r="AD5" s="3"/>
      <c r="AE5" s="3"/>
      <c r="AF5" s="3"/>
      <c r="AG5" s="3"/>
      <c r="AH5" s="3"/>
      <c r="AI5" s="3"/>
      <c r="AJ5" s="3"/>
      <c r="AK5" s="283">
        <f t="shared" si="0"/>
        <v>3</v>
      </c>
      <c r="AL5" s="280">
        <f t="shared" si="1"/>
        <v>586.5</v>
      </c>
    </row>
    <row r="6" spans="1:38" ht="15" customHeight="1">
      <c r="A6" s="290">
        <v>3</v>
      </c>
      <c r="B6" s="6">
        <v>3</v>
      </c>
      <c r="C6" s="41" t="s">
        <v>136</v>
      </c>
      <c r="D6" s="141">
        <v>1998</v>
      </c>
      <c r="E6" s="3"/>
      <c r="F6" s="3"/>
      <c r="G6" s="274">
        <v>15</v>
      </c>
      <c r="H6" s="274"/>
      <c r="I6" s="3"/>
      <c r="J6" s="3">
        <v>2</v>
      </c>
      <c r="K6" s="3">
        <v>17</v>
      </c>
      <c r="L6" s="3"/>
      <c r="M6" s="3"/>
      <c r="N6" s="3"/>
      <c r="O6" s="286"/>
      <c r="P6" s="3"/>
      <c r="Q6" s="3">
        <v>10</v>
      </c>
      <c r="R6" s="3"/>
      <c r="S6" s="3">
        <v>72</v>
      </c>
      <c r="T6" s="286">
        <v>60</v>
      </c>
      <c r="U6" s="3">
        <v>17</v>
      </c>
      <c r="V6" s="3"/>
      <c r="W6" s="3">
        <v>17</v>
      </c>
      <c r="X6" s="3">
        <v>6</v>
      </c>
      <c r="Y6" s="3"/>
      <c r="Z6" s="3">
        <v>13</v>
      </c>
      <c r="AA6" s="3">
        <v>10</v>
      </c>
      <c r="AB6" s="3"/>
      <c r="AC6" s="3"/>
      <c r="AD6" s="3"/>
      <c r="AE6" s="3"/>
      <c r="AF6" s="3"/>
      <c r="AG6" s="3"/>
      <c r="AH6" s="3"/>
      <c r="AI6" s="3"/>
      <c r="AJ6" s="3"/>
      <c r="AK6" s="283">
        <f t="shared" si="0"/>
        <v>23</v>
      </c>
      <c r="AL6" s="280">
        <f t="shared" si="1"/>
        <v>239</v>
      </c>
    </row>
    <row r="7" spans="1:38" ht="15" customHeight="1">
      <c r="A7" s="290">
        <v>4</v>
      </c>
      <c r="B7" s="6">
        <v>5</v>
      </c>
      <c r="C7" s="41" t="s">
        <v>226</v>
      </c>
      <c r="D7" s="141">
        <v>1996</v>
      </c>
      <c r="E7" s="3"/>
      <c r="F7" s="3"/>
      <c r="G7" s="274"/>
      <c r="H7" s="274"/>
      <c r="I7" s="3"/>
      <c r="J7" s="3">
        <v>9</v>
      </c>
      <c r="K7" s="3">
        <v>8</v>
      </c>
      <c r="L7" s="3">
        <v>8</v>
      </c>
      <c r="M7" s="3"/>
      <c r="N7" s="3">
        <v>19</v>
      </c>
      <c r="O7" s="286">
        <v>33</v>
      </c>
      <c r="P7" s="3"/>
      <c r="Q7" s="3"/>
      <c r="R7" s="3"/>
      <c r="S7" s="3">
        <v>64.5</v>
      </c>
      <c r="T7" s="286">
        <v>42</v>
      </c>
      <c r="U7" s="3"/>
      <c r="V7" s="3"/>
      <c r="W7" s="3"/>
      <c r="X7" s="3">
        <v>9</v>
      </c>
      <c r="Y7" s="3"/>
      <c r="Z7" s="3">
        <v>8</v>
      </c>
      <c r="AA7" s="3">
        <v>3</v>
      </c>
      <c r="AB7" s="3"/>
      <c r="AC7" s="3"/>
      <c r="AD7" s="3"/>
      <c r="AE7" s="3"/>
      <c r="AF7" s="3"/>
      <c r="AG7" s="3"/>
      <c r="AH7" s="3"/>
      <c r="AI7" s="3"/>
      <c r="AJ7" s="3"/>
      <c r="AK7" s="283">
        <f t="shared" si="0"/>
        <v>11</v>
      </c>
      <c r="AL7" s="280">
        <f t="shared" si="1"/>
        <v>203.5</v>
      </c>
    </row>
    <row r="8" spans="1:38" ht="15" customHeight="1">
      <c r="A8" s="290">
        <v>5</v>
      </c>
      <c r="B8" s="6">
        <v>4</v>
      </c>
      <c r="C8" s="129" t="s">
        <v>74</v>
      </c>
      <c r="D8" s="6">
        <v>1997</v>
      </c>
      <c r="E8" s="3"/>
      <c r="F8" s="3"/>
      <c r="G8" s="274">
        <v>4.5</v>
      </c>
      <c r="H8" s="274"/>
      <c r="I8" s="3"/>
      <c r="J8" s="3"/>
      <c r="K8" s="3">
        <v>15</v>
      </c>
      <c r="L8" s="3"/>
      <c r="M8" s="3">
        <v>13</v>
      </c>
      <c r="N8" s="3">
        <v>30</v>
      </c>
      <c r="O8" s="286">
        <v>53</v>
      </c>
      <c r="P8" s="3"/>
      <c r="Q8" s="3"/>
      <c r="R8" s="3"/>
      <c r="S8" s="3">
        <v>37.5</v>
      </c>
      <c r="T8" s="286">
        <v>30</v>
      </c>
      <c r="U8" s="3"/>
      <c r="V8" s="3">
        <v>13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283">
        <f t="shared" si="0"/>
        <v>0</v>
      </c>
      <c r="AL8" s="280">
        <f t="shared" si="1"/>
        <v>196</v>
      </c>
    </row>
    <row r="9" spans="1:38" ht="15" customHeight="1">
      <c r="A9" s="290">
        <v>6</v>
      </c>
      <c r="B9" s="6">
        <v>6</v>
      </c>
      <c r="C9" s="41" t="s">
        <v>270</v>
      </c>
      <c r="D9" s="141">
        <v>1996</v>
      </c>
      <c r="E9" s="3"/>
      <c r="F9" s="3"/>
      <c r="G9" s="274"/>
      <c r="H9" s="274"/>
      <c r="I9" s="3">
        <v>2</v>
      </c>
      <c r="J9" s="3">
        <v>4</v>
      </c>
      <c r="K9" s="3"/>
      <c r="L9" s="3"/>
      <c r="M9" s="3">
        <v>4</v>
      </c>
      <c r="N9" s="3">
        <v>16</v>
      </c>
      <c r="O9" s="286">
        <v>22</v>
      </c>
      <c r="P9" s="3"/>
      <c r="Q9" s="3"/>
      <c r="R9" s="3"/>
      <c r="S9" s="3">
        <v>54</v>
      </c>
      <c r="T9" s="286">
        <v>45</v>
      </c>
      <c r="U9" s="3">
        <v>15</v>
      </c>
      <c r="V9" s="3"/>
      <c r="W9" s="3">
        <v>15</v>
      </c>
      <c r="X9" s="3">
        <v>7</v>
      </c>
      <c r="Y9" s="3"/>
      <c r="Z9" s="3">
        <v>6</v>
      </c>
      <c r="AA9" s="3">
        <v>1</v>
      </c>
      <c r="AB9" s="3"/>
      <c r="AC9" s="3"/>
      <c r="AD9" s="3"/>
      <c r="AE9" s="3"/>
      <c r="AF9" s="3"/>
      <c r="AG9" s="3"/>
      <c r="AH9" s="3"/>
      <c r="AI9" s="3"/>
      <c r="AJ9" s="3"/>
      <c r="AK9" s="283">
        <f t="shared" si="0"/>
        <v>7</v>
      </c>
      <c r="AL9" s="280">
        <f t="shared" si="1"/>
        <v>191</v>
      </c>
    </row>
    <row r="10" spans="1:38" ht="15" customHeight="1">
      <c r="A10" s="290">
        <v>7</v>
      </c>
      <c r="B10" s="6">
        <v>7</v>
      </c>
      <c r="C10" s="41" t="s">
        <v>319</v>
      </c>
      <c r="D10" s="269" t="s">
        <v>333</v>
      </c>
      <c r="E10" s="3"/>
      <c r="F10" s="3"/>
      <c r="G10" s="274"/>
      <c r="H10" s="274"/>
      <c r="I10" s="3"/>
      <c r="J10" s="3">
        <v>6</v>
      </c>
      <c r="K10" s="3">
        <v>11</v>
      </c>
      <c r="L10" s="3"/>
      <c r="M10" s="3"/>
      <c r="N10" s="3">
        <v>14</v>
      </c>
      <c r="O10" s="286">
        <v>35</v>
      </c>
      <c r="P10" s="3"/>
      <c r="Q10" s="3"/>
      <c r="R10" s="3"/>
      <c r="S10" s="3">
        <v>36</v>
      </c>
      <c r="T10" s="286">
        <v>27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283">
        <f t="shared" si="0"/>
        <v>0</v>
      </c>
      <c r="AL10" s="280">
        <f t="shared" si="1"/>
        <v>129</v>
      </c>
    </row>
    <row r="11" spans="1:38" ht="15" customHeight="1">
      <c r="A11" s="290">
        <v>8</v>
      </c>
      <c r="B11" s="6">
        <v>8</v>
      </c>
      <c r="C11" s="41" t="s">
        <v>141</v>
      </c>
      <c r="D11" s="141">
        <v>1995</v>
      </c>
      <c r="E11" s="3"/>
      <c r="F11" s="3"/>
      <c r="G11" s="274">
        <v>11</v>
      </c>
      <c r="H11" s="274"/>
      <c r="I11" s="3">
        <v>10</v>
      </c>
      <c r="J11" s="3"/>
      <c r="K11" s="3"/>
      <c r="L11" s="3"/>
      <c r="M11" s="3"/>
      <c r="N11" s="3"/>
      <c r="O11" s="286"/>
      <c r="P11" s="3">
        <v>10</v>
      </c>
      <c r="Q11" s="3">
        <v>38</v>
      </c>
      <c r="R11" s="3"/>
      <c r="S11" s="3">
        <v>31.5</v>
      </c>
      <c r="T11" s="286">
        <v>15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283">
        <f t="shared" si="0"/>
        <v>0</v>
      </c>
      <c r="AL11" s="280">
        <f t="shared" si="1"/>
        <v>115.5</v>
      </c>
    </row>
    <row r="12" spans="1:38" ht="15" customHeight="1">
      <c r="A12" s="290">
        <v>9</v>
      </c>
      <c r="B12" s="6">
        <v>9</v>
      </c>
      <c r="C12" s="41" t="s">
        <v>259</v>
      </c>
      <c r="D12" s="141">
        <v>1998</v>
      </c>
      <c r="E12" s="3"/>
      <c r="F12" s="3"/>
      <c r="G12" s="274"/>
      <c r="H12" s="274"/>
      <c r="I12" s="3">
        <v>7</v>
      </c>
      <c r="J12" s="3"/>
      <c r="K12" s="3"/>
      <c r="L12" s="3"/>
      <c r="M12" s="3"/>
      <c r="N12" s="3"/>
      <c r="O12" s="286">
        <v>7</v>
      </c>
      <c r="P12" s="3"/>
      <c r="Q12" s="3">
        <v>4</v>
      </c>
      <c r="R12" s="3"/>
      <c r="S12" s="3">
        <v>45</v>
      </c>
      <c r="T12" s="286">
        <v>24</v>
      </c>
      <c r="U12" s="3">
        <v>13</v>
      </c>
      <c r="V12" s="3"/>
      <c r="W12" s="3">
        <v>13</v>
      </c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283">
        <f t="shared" si="0"/>
        <v>0</v>
      </c>
      <c r="AL12" s="280">
        <f t="shared" si="1"/>
        <v>113</v>
      </c>
    </row>
    <row r="13" spans="1:38" ht="15" customHeight="1">
      <c r="A13" s="290">
        <v>10</v>
      </c>
      <c r="B13" s="6">
        <v>10</v>
      </c>
      <c r="C13" s="129" t="s">
        <v>321</v>
      </c>
      <c r="D13" s="6">
        <v>1996</v>
      </c>
      <c r="E13" s="3"/>
      <c r="F13" s="3"/>
      <c r="G13" s="274"/>
      <c r="H13" s="274"/>
      <c r="I13" s="3"/>
      <c r="J13" s="3"/>
      <c r="K13" s="3">
        <v>13</v>
      </c>
      <c r="L13" s="3">
        <v>6</v>
      </c>
      <c r="M13" s="3"/>
      <c r="N13" s="3">
        <v>10</v>
      </c>
      <c r="O13" s="286">
        <v>30</v>
      </c>
      <c r="P13" s="3">
        <v>6</v>
      </c>
      <c r="Q13" s="3">
        <v>6</v>
      </c>
      <c r="R13" s="3">
        <v>7</v>
      </c>
      <c r="S13" s="3"/>
      <c r="T13" s="286"/>
      <c r="U13" s="3">
        <v>5</v>
      </c>
      <c r="V13" s="3"/>
      <c r="W13" s="3">
        <v>5</v>
      </c>
      <c r="X13" s="3">
        <v>5</v>
      </c>
      <c r="Y13" s="3">
        <v>1</v>
      </c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283">
        <f t="shared" si="0"/>
        <v>0</v>
      </c>
      <c r="AL13" s="280">
        <f t="shared" si="1"/>
        <v>94</v>
      </c>
    </row>
    <row r="14" spans="1:38" ht="15" customHeight="1">
      <c r="A14" s="290">
        <v>11</v>
      </c>
      <c r="B14" s="6">
        <v>11</v>
      </c>
      <c r="C14" s="41" t="s">
        <v>324</v>
      </c>
      <c r="D14" s="141">
        <v>1998</v>
      </c>
      <c r="E14" s="3"/>
      <c r="F14" s="3"/>
      <c r="G14" s="274"/>
      <c r="H14" s="274"/>
      <c r="I14" s="3"/>
      <c r="J14" s="3"/>
      <c r="K14" s="3"/>
      <c r="L14" s="3"/>
      <c r="M14" s="3">
        <v>1</v>
      </c>
      <c r="N14" s="3"/>
      <c r="O14" s="286"/>
      <c r="P14" s="3"/>
      <c r="Q14" s="3"/>
      <c r="R14" s="3"/>
      <c r="S14" s="3">
        <v>33.75</v>
      </c>
      <c r="T14" s="286">
        <v>21</v>
      </c>
      <c r="U14" s="3">
        <v>8</v>
      </c>
      <c r="V14" s="3"/>
      <c r="W14" s="3">
        <v>8</v>
      </c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283">
        <f t="shared" si="0"/>
        <v>0</v>
      </c>
      <c r="AL14" s="280">
        <f t="shared" si="1"/>
        <v>71.75</v>
      </c>
    </row>
    <row r="15" spans="1:38" ht="15" customHeight="1">
      <c r="A15" s="290">
        <v>12</v>
      </c>
      <c r="B15" s="6">
        <v>12</v>
      </c>
      <c r="C15" s="129" t="s">
        <v>352</v>
      </c>
      <c r="D15" s="269"/>
      <c r="E15" s="3"/>
      <c r="F15" s="3"/>
      <c r="G15" s="274"/>
      <c r="H15" s="274"/>
      <c r="I15" s="3"/>
      <c r="J15" s="3"/>
      <c r="K15" s="3"/>
      <c r="L15" s="3"/>
      <c r="M15" s="3"/>
      <c r="N15" s="3"/>
      <c r="O15" s="286"/>
      <c r="P15" s="3"/>
      <c r="Q15" s="3"/>
      <c r="R15" s="3"/>
      <c r="S15" s="3">
        <v>34.5</v>
      </c>
      <c r="T15" s="286">
        <v>33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283">
        <f t="shared" si="0"/>
        <v>0</v>
      </c>
      <c r="AL15" s="280">
        <f t="shared" si="1"/>
        <v>67.5</v>
      </c>
    </row>
    <row r="16" spans="1:38" ht="15" customHeight="1">
      <c r="A16" s="290">
        <v>13</v>
      </c>
      <c r="B16" s="6">
        <v>13</v>
      </c>
      <c r="C16" s="129" t="s">
        <v>195</v>
      </c>
      <c r="D16" s="6">
        <v>1998</v>
      </c>
      <c r="E16" s="3"/>
      <c r="F16" s="3"/>
      <c r="G16" s="274"/>
      <c r="H16" s="274"/>
      <c r="I16" s="3"/>
      <c r="J16" s="3"/>
      <c r="K16" s="3"/>
      <c r="L16" s="3"/>
      <c r="M16" s="3"/>
      <c r="N16" s="3"/>
      <c r="O16" s="286">
        <v>5</v>
      </c>
      <c r="P16" s="3"/>
      <c r="Q16" s="3"/>
      <c r="R16" s="3">
        <v>15</v>
      </c>
      <c r="S16" s="3">
        <v>4.5</v>
      </c>
      <c r="T16" s="286">
        <v>9</v>
      </c>
      <c r="U16" s="3">
        <v>10</v>
      </c>
      <c r="V16" s="3"/>
      <c r="W16" s="3">
        <v>10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283">
        <f t="shared" si="0"/>
        <v>0</v>
      </c>
      <c r="AL16" s="280">
        <f t="shared" si="1"/>
        <v>53.5</v>
      </c>
    </row>
    <row r="17" spans="1:38" ht="15" customHeight="1">
      <c r="A17" s="290">
        <v>14</v>
      </c>
      <c r="B17" s="6">
        <v>14</v>
      </c>
      <c r="C17" s="41" t="s">
        <v>58</v>
      </c>
      <c r="D17" s="141">
        <v>1995</v>
      </c>
      <c r="E17" s="3"/>
      <c r="F17" s="3"/>
      <c r="G17" s="274"/>
      <c r="H17" s="274"/>
      <c r="I17" s="3"/>
      <c r="J17" s="3"/>
      <c r="K17" s="3">
        <v>4</v>
      </c>
      <c r="L17" s="3">
        <v>2</v>
      </c>
      <c r="M17" s="3"/>
      <c r="N17" s="3">
        <v>8</v>
      </c>
      <c r="O17" s="286">
        <v>20</v>
      </c>
      <c r="P17" s="3"/>
      <c r="Q17" s="3"/>
      <c r="R17" s="3"/>
      <c r="S17" s="3"/>
      <c r="T17" s="286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283">
        <f t="shared" si="0"/>
        <v>0</v>
      </c>
      <c r="AL17" s="280">
        <f t="shared" si="1"/>
        <v>34</v>
      </c>
    </row>
    <row r="18" spans="1:38" ht="15" customHeight="1">
      <c r="A18" s="290">
        <v>14</v>
      </c>
      <c r="B18" s="6">
        <v>26</v>
      </c>
      <c r="C18" s="41" t="s">
        <v>365</v>
      </c>
      <c r="D18" s="141"/>
      <c r="E18" s="3"/>
      <c r="F18" s="3"/>
      <c r="G18" s="274"/>
      <c r="H18" s="274"/>
      <c r="I18" s="3"/>
      <c r="J18" s="3"/>
      <c r="K18" s="3"/>
      <c r="L18" s="3"/>
      <c r="M18" s="3"/>
      <c r="N18" s="3"/>
      <c r="O18" s="286"/>
      <c r="P18" s="3"/>
      <c r="Q18" s="3"/>
      <c r="R18" s="3"/>
      <c r="S18" s="3"/>
      <c r="T18" s="286"/>
      <c r="U18" s="3"/>
      <c r="V18" s="3"/>
      <c r="W18" s="3"/>
      <c r="X18" s="3">
        <v>11</v>
      </c>
      <c r="Y18" s="3"/>
      <c r="Z18" s="3">
        <v>18</v>
      </c>
      <c r="AA18" s="3">
        <v>5</v>
      </c>
      <c r="AB18" s="3"/>
      <c r="AC18" s="3"/>
      <c r="AD18" s="3"/>
      <c r="AE18" s="3"/>
      <c r="AF18" s="3"/>
      <c r="AG18" s="3"/>
      <c r="AH18" s="3"/>
      <c r="AI18" s="3"/>
      <c r="AJ18" s="3"/>
      <c r="AK18" s="283">
        <f t="shared" si="0"/>
        <v>23</v>
      </c>
      <c r="AL18" s="280">
        <f t="shared" si="1"/>
        <v>34</v>
      </c>
    </row>
    <row r="19" spans="1:38" ht="15" customHeight="1">
      <c r="A19" s="290">
        <v>16</v>
      </c>
      <c r="B19" s="6">
        <v>15</v>
      </c>
      <c r="C19" s="41" t="s">
        <v>322</v>
      </c>
      <c r="D19" s="141">
        <v>1996</v>
      </c>
      <c r="E19" s="3"/>
      <c r="F19" s="3"/>
      <c r="G19" s="274"/>
      <c r="H19" s="274"/>
      <c r="I19" s="3"/>
      <c r="J19" s="3"/>
      <c r="K19" s="3"/>
      <c r="L19" s="3"/>
      <c r="M19" s="3">
        <v>3</v>
      </c>
      <c r="N19" s="3"/>
      <c r="O19" s="286">
        <v>2</v>
      </c>
      <c r="P19" s="3">
        <v>4</v>
      </c>
      <c r="Q19" s="3"/>
      <c r="R19" s="3"/>
      <c r="S19" s="3"/>
      <c r="T19" s="286"/>
      <c r="U19" s="3">
        <v>11</v>
      </c>
      <c r="V19" s="3"/>
      <c r="W19" s="3">
        <v>11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283">
        <f t="shared" si="0"/>
        <v>0</v>
      </c>
      <c r="AL19" s="280">
        <f t="shared" si="1"/>
        <v>31</v>
      </c>
    </row>
    <row r="20" spans="1:38" ht="15" customHeight="1">
      <c r="A20" s="290">
        <v>17</v>
      </c>
      <c r="B20" s="6">
        <v>16</v>
      </c>
      <c r="C20" s="129" t="s">
        <v>303</v>
      </c>
      <c r="D20" s="6">
        <v>1996</v>
      </c>
      <c r="E20" s="3"/>
      <c r="F20" s="3"/>
      <c r="G20" s="274"/>
      <c r="H20" s="274"/>
      <c r="I20" s="3">
        <v>3</v>
      </c>
      <c r="J20" s="3"/>
      <c r="K20" s="3"/>
      <c r="L20" s="3"/>
      <c r="M20" s="3">
        <v>5</v>
      </c>
      <c r="N20" s="3">
        <v>4</v>
      </c>
      <c r="O20" s="286">
        <v>11</v>
      </c>
      <c r="P20" s="3">
        <v>2</v>
      </c>
      <c r="Q20" s="3"/>
      <c r="R20" s="3">
        <v>2</v>
      </c>
      <c r="S20" s="3"/>
      <c r="T20" s="286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283">
        <f t="shared" si="0"/>
        <v>0</v>
      </c>
      <c r="AL20" s="280">
        <f t="shared" si="1"/>
        <v>27</v>
      </c>
    </row>
    <row r="21" spans="1:38" ht="15" customHeight="1">
      <c r="A21" s="290">
        <v>17</v>
      </c>
      <c r="B21" s="6">
        <v>16</v>
      </c>
      <c r="C21" s="129" t="s">
        <v>363</v>
      </c>
      <c r="D21" s="6"/>
      <c r="E21" s="3"/>
      <c r="F21" s="3"/>
      <c r="G21" s="274"/>
      <c r="H21" s="274"/>
      <c r="I21" s="3"/>
      <c r="J21" s="3"/>
      <c r="K21" s="3"/>
      <c r="L21" s="3"/>
      <c r="M21" s="3"/>
      <c r="N21" s="3"/>
      <c r="O21" s="286"/>
      <c r="P21" s="3"/>
      <c r="Q21" s="3"/>
      <c r="R21" s="3"/>
      <c r="S21" s="3"/>
      <c r="T21" s="286"/>
      <c r="U21" s="3">
        <v>9</v>
      </c>
      <c r="V21" s="3">
        <v>1</v>
      </c>
      <c r="W21" s="3">
        <v>9</v>
      </c>
      <c r="X21" s="3">
        <v>3</v>
      </c>
      <c r="Y21" s="3">
        <v>5</v>
      </c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283">
        <f t="shared" si="0"/>
        <v>0</v>
      </c>
      <c r="AL21" s="280">
        <f t="shared" si="1"/>
        <v>27</v>
      </c>
    </row>
    <row r="22" spans="1:38" ht="15" customHeight="1">
      <c r="A22" s="290">
        <v>19</v>
      </c>
      <c r="B22" s="6">
        <v>18</v>
      </c>
      <c r="C22" s="129" t="s">
        <v>351</v>
      </c>
      <c r="D22" s="269"/>
      <c r="E22" s="3"/>
      <c r="F22" s="3"/>
      <c r="G22" s="274"/>
      <c r="H22" s="274"/>
      <c r="I22" s="3"/>
      <c r="J22" s="3"/>
      <c r="K22" s="3"/>
      <c r="L22" s="3"/>
      <c r="M22" s="3"/>
      <c r="N22" s="3"/>
      <c r="O22" s="286"/>
      <c r="P22" s="3"/>
      <c r="Q22" s="3"/>
      <c r="R22" s="3"/>
      <c r="S22" s="3">
        <v>13.5</v>
      </c>
      <c r="T22" s="286">
        <v>12</v>
      </c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283">
        <f t="shared" si="0"/>
        <v>0</v>
      </c>
      <c r="AL22" s="280">
        <f t="shared" si="1"/>
        <v>25.5</v>
      </c>
    </row>
    <row r="23" spans="1:38" ht="15" customHeight="1">
      <c r="A23" s="290">
        <v>20</v>
      </c>
      <c r="B23" s="6">
        <v>19</v>
      </c>
      <c r="C23" s="41" t="s">
        <v>323</v>
      </c>
      <c r="D23" s="141">
        <v>1996</v>
      </c>
      <c r="E23" s="3"/>
      <c r="F23" s="3"/>
      <c r="G23" s="274"/>
      <c r="H23" s="274"/>
      <c r="I23" s="3"/>
      <c r="J23" s="3"/>
      <c r="K23" s="3">
        <v>3</v>
      </c>
      <c r="L23" s="3">
        <v>3</v>
      </c>
      <c r="M23" s="3"/>
      <c r="N23" s="3">
        <v>6</v>
      </c>
      <c r="O23" s="286">
        <v>13</v>
      </c>
      <c r="P23" s="3"/>
      <c r="Q23" s="3"/>
      <c r="R23" s="3"/>
      <c r="S23" s="3"/>
      <c r="T23" s="286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283">
        <f t="shared" si="0"/>
        <v>0</v>
      </c>
      <c r="AL23" s="280">
        <f t="shared" si="1"/>
        <v>25</v>
      </c>
    </row>
    <row r="24" spans="1:38" ht="15" customHeight="1">
      <c r="A24" s="290">
        <v>21</v>
      </c>
      <c r="B24" s="6">
        <v>20</v>
      </c>
      <c r="C24" s="129" t="s">
        <v>80</v>
      </c>
      <c r="D24" s="6">
        <v>1995</v>
      </c>
      <c r="E24" s="3"/>
      <c r="F24" s="3"/>
      <c r="G24" s="274"/>
      <c r="H24" s="274"/>
      <c r="I24" s="3"/>
      <c r="J24" s="3"/>
      <c r="K24" s="3"/>
      <c r="L24" s="3"/>
      <c r="M24" s="3">
        <v>8</v>
      </c>
      <c r="N24" s="3">
        <v>2</v>
      </c>
      <c r="O24" s="286">
        <v>12</v>
      </c>
      <c r="P24" s="3"/>
      <c r="Q24" s="3"/>
      <c r="R24" s="3"/>
      <c r="S24" s="3"/>
      <c r="T24" s="286"/>
      <c r="U24" s="3"/>
      <c r="V24" s="3">
        <v>2</v>
      </c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283">
        <f t="shared" si="0"/>
        <v>0</v>
      </c>
      <c r="AL24" s="280">
        <f t="shared" si="1"/>
        <v>24</v>
      </c>
    </row>
    <row r="25" spans="1:38" ht="15" customHeight="1">
      <c r="A25" s="290">
        <v>22</v>
      </c>
      <c r="B25" s="6">
        <v>21</v>
      </c>
      <c r="C25" s="129" t="s">
        <v>334</v>
      </c>
      <c r="D25" s="141">
        <v>1999</v>
      </c>
      <c r="E25" s="3"/>
      <c r="F25" s="3"/>
      <c r="G25" s="274"/>
      <c r="H25" s="274"/>
      <c r="I25" s="3"/>
      <c r="J25" s="3"/>
      <c r="K25" s="3"/>
      <c r="L25" s="3"/>
      <c r="M25" s="3"/>
      <c r="N25" s="3"/>
      <c r="O25" s="286"/>
      <c r="P25" s="3"/>
      <c r="Q25" s="3"/>
      <c r="R25" s="3">
        <v>20</v>
      </c>
      <c r="S25" s="3"/>
      <c r="T25" s="286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283">
        <f t="shared" si="0"/>
        <v>0</v>
      </c>
      <c r="AL25" s="280">
        <f t="shared" si="1"/>
        <v>20</v>
      </c>
    </row>
    <row r="26" spans="1:38" ht="15" customHeight="1">
      <c r="A26" s="290">
        <v>23</v>
      </c>
      <c r="B26" s="6">
        <v>22</v>
      </c>
      <c r="C26" s="41" t="s">
        <v>328</v>
      </c>
      <c r="D26" s="141">
        <v>1999</v>
      </c>
      <c r="E26" s="3"/>
      <c r="F26" s="3"/>
      <c r="G26" s="274"/>
      <c r="H26" s="274"/>
      <c r="I26" s="3"/>
      <c r="J26" s="3"/>
      <c r="K26" s="3"/>
      <c r="L26" s="3"/>
      <c r="M26" s="3"/>
      <c r="N26" s="3"/>
      <c r="O26" s="286"/>
      <c r="P26" s="3">
        <v>5</v>
      </c>
      <c r="Q26" s="3"/>
      <c r="R26" s="3">
        <v>13</v>
      </c>
      <c r="S26" s="3"/>
      <c r="T26" s="286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283">
        <f t="shared" si="0"/>
        <v>0</v>
      </c>
      <c r="AL26" s="280">
        <f t="shared" si="1"/>
        <v>18</v>
      </c>
    </row>
    <row r="27" spans="1:38" ht="15" customHeight="1">
      <c r="A27" s="290">
        <v>24</v>
      </c>
      <c r="B27" s="6">
        <v>23</v>
      </c>
      <c r="C27" s="129" t="s">
        <v>335</v>
      </c>
      <c r="D27" s="141">
        <v>1998</v>
      </c>
      <c r="E27" s="3"/>
      <c r="F27" s="3"/>
      <c r="G27" s="274"/>
      <c r="H27" s="274"/>
      <c r="I27" s="3"/>
      <c r="J27" s="3"/>
      <c r="K27" s="3"/>
      <c r="L27" s="3"/>
      <c r="M27" s="3"/>
      <c r="N27" s="3"/>
      <c r="O27" s="286"/>
      <c r="P27" s="3"/>
      <c r="Q27" s="3"/>
      <c r="R27" s="3">
        <v>17</v>
      </c>
      <c r="S27" s="3"/>
      <c r="T27" s="286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283">
        <f t="shared" si="0"/>
        <v>0</v>
      </c>
      <c r="AL27" s="280">
        <f t="shared" si="1"/>
        <v>17</v>
      </c>
    </row>
    <row r="28" spans="1:38" ht="15" customHeight="1">
      <c r="A28" s="290">
        <v>25</v>
      </c>
      <c r="B28" s="6">
        <v>29</v>
      </c>
      <c r="C28" s="129" t="s">
        <v>272</v>
      </c>
      <c r="D28" s="269" t="s">
        <v>333</v>
      </c>
      <c r="E28" s="3"/>
      <c r="F28" s="3"/>
      <c r="G28" s="274"/>
      <c r="H28" s="274"/>
      <c r="I28" s="3"/>
      <c r="J28" s="3"/>
      <c r="K28" s="3"/>
      <c r="L28" s="3"/>
      <c r="M28" s="3"/>
      <c r="N28" s="3"/>
      <c r="O28" s="286"/>
      <c r="P28" s="3"/>
      <c r="Q28" s="3"/>
      <c r="R28" s="3"/>
      <c r="S28" s="3"/>
      <c r="T28" s="286"/>
      <c r="U28" s="3"/>
      <c r="V28" s="3"/>
      <c r="W28" s="3"/>
      <c r="X28" s="3"/>
      <c r="Y28" s="3">
        <v>8</v>
      </c>
      <c r="Z28" s="3">
        <v>5</v>
      </c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283">
        <f t="shared" si="0"/>
        <v>5</v>
      </c>
      <c r="AL28" s="280">
        <f t="shared" si="1"/>
        <v>13</v>
      </c>
    </row>
    <row r="29" spans="1:38" ht="15" customHeight="1">
      <c r="A29" s="290">
        <v>26</v>
      </c>
      <c r="B29" s="6">
        <v>24</v>
      </c>
      <c r="C29" s="129" t="s">
        <v>234</v>
      </c>
      <c r="D29" s="6"/>
      <c r="E29" s="3"/>
      <c r="F29" s="3"/>
      <c r="G29" s="274"/>
      <c r="H29" s="274"/>
      <c r="I29" s="3"/>
      <c r="J29" s="3"/>
      <c r="K29" s="3"/>
      <c r="L29" s="3"/>
      <c r="M29" s="3"/>
      <c r="N29" s="3"/>
      <c r="O29" s="286"/>
      <c r="P29" s="3"/>
      <c r="Q29" s="3"/>
      <c r="R29" s="3"/>
      <c r="S29" s="3"/>
      <c r="T29" s="286"/>
      <c r="U29" s="3">
        <v>6</v>
      </c>
      <c r="V29" s="3"/>
      <c r="W29" s="3">
        <v>6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283">
        <f t="shared" si="0"/>
        <v>0</v>
      </c>
      <c r="AL29" s="280">
        <f t="shared" si="1"/>
        <v>12</v>
      </c>
    </row>
    <row r="30" spans="1:38" ht="15" customHeight="1">
      <c r="A30" s="290">
        <v>26</v>
      </c>
      <c r="B30" s="6">
        <v>24</v>
      </c>
      <c r="C30" s="129" t="s">
        <v>336</v>
      </c>
      <c r="D30" s="269" t="s">
        <v>333</v>
      </c>
      <c r="E30" s="3"/>
      <c r="F30" s="3"/>
      <c r="G30" s="274"/>
      <c r="H30" s="274"/>
      <c r="I30" s="3"/>
      <c r="J30" s="3"/>
      <c r="K30" s="3"/>
      <c r="L30" s="3"/>
      <c r="M30" s="3"/>
      <c r="N30" s="3"/>
      <c r="O30" s="286"/>
      <c r="P30" s="3"/>
      <c r="Q30" s="3"/>
      <c r="R30" s="3">
        <v>12</v>
      </c>
      <c r="S30" s="3"/>
      <c r="T30" s="286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283">
        <f t="shared" si="0"/>
        <v>0</v>
      </c>
      <c r="AL30" s="280">
        <f t="shared" si="1"/>
        <v>12</v>
      </c>
    </row>
    <row r="31" spans="1:38" ht="15" customHeight="1">
      <c r="A31" s="290">
        <v>28</v>
      </c>
      <c r="B31" s="6">
        <v>32</v>
      </c>
      <c r="C31" s="41" t="s">
        <v>69</v>
      </c>
      <c r="D31" s="141"/>
      <c r="E31" s="3"/>
      <c r="F31" s="3"/>
      <c r="G31" s="274"/>
      <c r="H31" s="274"/>
      <c r="I31" s="3"/>
      <c r="J31" s="3"/>
      <c r="K31" s="3"/>
      <c r="L31" s="3"/>
      <c r="M31" s="3"/>
      <c r="N31" s="3"/>
      <c r="O31" s="286"/>
      <c r="P31" s="3"/>
      <c r="Q31" s="3"/>
      <c r="R31" s="3"/>
      <c r="S31" s="3"/>
      <c r="T31" s="286"/>
      <c r="U31" s="3"/>
      <c r="V31" s="3"/>
      <c r="W31" s="3"/>
      <c r="X31" s="3">
        <v>4</v>
      </c>
      <c r="Y31" s="3"/>
      <c r="Z31" s="3">
        <v>7</v>
      </c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283">
        <f t="shared" si="0"/>
        <v>7</v>
      </c>
      <c r="AL31" s="280">
        <f t="shared" si="1"/>
        <v>11</v>
      </c>
    </row>
    <row r="32" spans="1:38" ht="15" customHeight="1">
      <c r="A32" s="290">
        <v>29</v>
      </c>
      <c r="B32" s="6" t="s">
        <v>366</v>
      </c>
      <c r="C32" s="41" t="s">
        <v>373</v>
      </c>
      <c r="D32" s="141"/>
      <c r="E32" s="3"/>
      <c r="F32" s="3"/>
      <c r="G32" s="274"/>
      <c r="H32" s="274"/>
      <c r="I32" s="3"/>
      <c r="J32" s="3"/>
      <c r="K32" s="3"/>
      <c r="L32" s="3"/>
      <c r="M32" s="3"/>
      <c r="N32" s="3"/>
      <c r="O32" s="286"/>
      <c r="P32" s="3"/>
      <c r="Q32" s="3"/>
      <c r="R32" s="3"/>
      <c r="S32" s="3"/>
      <c r="T32" s="286"/>
      <c r="U32" s="3"/>
      <c r="V32" s="3"/>
      <c r="W32" s="3"/>
      <c r="X32" s="3"/>
      <c r="Y32" s="3"/>
      <c r="Z32" s="3">
        <v>10</v>
      </c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283">
        <f t="shared" si="0"/>
        <v>10</v>
      </c>
      <c r="AL32" s="280">
        <f t="shared" si="1"/>
        <v>10</v>
      </c>
    </row>
    <row r="33" spans="1:44" ht="15" customHeight="1">
      <c r="A33" s="290">
        <v>29</v>
      </c>
      <c r="B33" s="6">
        <v>27</v>
      </c>
      <c r="C33" s="129" t="s">
        <v>337</v>
      </c>
      <c r="D33" s="269" t="s">
        <v>333</v>
      </c>
      <c r="E33" s="3"/>
      <c r="F33" s="3"/>
      <c r="G33" s="274"/>
      <c r="H33" s="274"/>
      <c r="I33" s="3"/>
      <c r="J33" s="3"/>
      <c r="K33" s="3"/>
      <c r="L33" s="3"/>
      <c r="M33" s="3"/>
      <c r="N33" s="3"/>
      <c r="O33" s="286"/>
      <c r="P33" s="3"/>
      <c r="Q33" s="3"/>
      <c r="R33" s="3">
        <v>10</v>
      </c>
      <c r="S33" s="3"/>
      <c r="T33" s="286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283">
        <f t="shared" si="0"/>
        <v>0</v>
      </c>
      <c r="AL33" s="280">
        <f t="shared" si="1"/>
        <v>10</v>
      </c>
    </row>
    <row r="34" spans="1:44" ht="15" customHeight="1">
      <c r="A34" s="290">
        <v>31</v>
      </c>
      <c r="B34" s="6">
        <v>28</v>
      </c>
      <c r="C34" s="129" t="s">
        <v>338</v>
      </c>
      <c r="D34" s="269" t="s">
        <v>333</v>
      </c>
      <c r="E34" s="3"/>
      <c r="F34" s="3"/>
      <c r="G34" s="274"/>
      <c r="H34" s="274"/>
      <c r="I34" s="3"/>
      <c r="J34" s="3"/>
      <c r="K34" s="3"/>
      <c r="L34" s="3"/>
      <c r="M34" s="3"/>
      <c r="N34" s="3"/>
      <c r="O34" s="286"/>
      <c r="P34" s="3"/>
      <c r="Q34" s="3"/>
      <c r="R34" s="3">
        <v>9</v>
      </c>
      <c r="S34" s="3"/>
      <c r="T34" s="286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283">
        <f t="shared" si="0"/>
        <v>0</v>
      </c>
      <c r="AL34" s="280">
        <f t="shared" si="1"/>
        <v>9</v>
      </c>
    </row>
    <row r="35" spans="1:44" ht="15" customHeight="1">
      <c r="A35" s="290">
        <v>32</v>
      </c>
      <c r="B35" s="6">
        <v>31</v>
      </c>
      <c r="C35" s="129" t="s">
        <v>340</v>
      </c>
      <c r="D35" s="141">
        <v>1997</v>
      </c>
      <c r="E35" s="3"/>
      <c r="F35" s="3"/>
      <c r="G35" s="274"/>
      <c r="H35" s="274"/>
      <c r="I35" s="3"/>
      <c r="J35" s="3"/>
      <c r="K35" s="3"/>
      <c r="L35" s="3"/>
      <c r="M35" s="3"/>
      <c r="N35" s="3"/>
      <c r="O35" s="286"/>
      <c r="P35" s="3"/>
      <c r="Q35" s="3"/>
      <c r="R35" s="3">
        <v>5</v>
      </c>
      <c r="S35" s="3"/>
      <c r="T35" s="286"/>
      <c r="U35" s="3"/>
      <c r="V35" s="3"/>
      <c r="W35" s="3"/>
      <c r="X35" s="3"/>
      <c r="Y35" s="3"/>
      <c r="Z35" s="3"/>
      <c r="AA35" s="3">
        <v>2</v>
      </c>
      <c r="AB35" s="3"/>
      <c r="AC35" s="3"/>
      <c r="AD35" s="3"/>
      <c r="AE35" s="3"/>
      <c r="AF35" s="3"/>
      <c r="AG35" s="3"/>
      <c r="AH35" s="3"/>
      <c r="AI35" s="3"/>
      <c r="AJ35" s="3"/>
      <c r="AK35" s="283">
        <f t="shared" si="0"/>
        <v>2</v>
      </c>
      <c r="AL35" s="280">
        <f t="shared" si="1"/>
        <v>7</v>
      </c>
    </row>
    <row r="36" spans="1:44" ht="15" customHeight="1">
      <c r="A36" s="290">
        <v>33</v>
      </c>
      <c r="B36" s="6">
        <v>30</v>
      </c>
      <c r="C36" s="129" t="s">
        <v>339</v>
      </c>
      <c r="D36" s="269" t="s">
        <v>333</v>
      </c>
      <c r="E36" s="3"/>
      <c r="F36" s="3"/>
      <c r="G36" s="274"/>
      <c r="H36" s="274"/>
      <c r="I36" s="3"/>
      <c r="J36" s="3"/>
      <c r="K36" s="3"/>
      <c r="L36" s="3"/>
      <c r="M36" s="3"/>
      <c r="N36" s="3"/>
      <c r="O36" s="286"/>
      <c r="P36" s="3"/>
      <c r="Q36" s="3"/>
      <c r="R36" s="3">
        <v>6</v>
      </c>
      <c r="S36" s="3"/>
      <c r="T36" s="286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283">
        <f t="shared" si="0"/>
        <v>0</v>
      </c>
      <c r="AL36" s="280">
        <f t="shared" si="1"/>
        <v>6</v>
      </c>
    </row>
    <row r="37" spans="1:44" ht="15" customHeight="1">
      <c r="A37" s="290">
        <v>34</v>
      </c>
      <c r="B37" s="6">
        <v>32</v>
      </c>
      <c r="C37" s="129" t="s">
        <v>341</v>
      </c>
      <c r="D37" s="141">
        <v>1997</v>
      </c>
      <c r="E37" s="3"/>
      <c r="F37" s="3"/>
      <c r="G37" s="274"/>
      <c r="H37" s="274"/>
      <c r="I37" s="3"/>
      <c r="J37" s="3"/>
      <c r="K37" s="3"/>
      <c r="L37" s="3"/>
      <c r="M37" s="3"/>
      <c r="N37" s="3"/>
      <c r="O37" s="286"/>
      <c r="P37" s="3"/>
      <c r="Q37" s="3"/>
      <c r="R37" s="3">
        <v>4</v>
      </c>
      <c r="S37" s="3"/>
      <c r="T37" s="286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283">
        <f t="shared" si="0"/>
        <v>0</v>
      </c>
      <c r="AL37" s="280">
        <f t="shared" si="1"/>
        <v>4</v>
      </c>
    </row>
    <row r="38" spans="1:44" ht="15" customHeight="1">
      <c r="A38" s="290">
        <v>35</v>
      </c>
      <c r="B38" s="6">
        <v>34</v>
      </c>
      <c r="C38" s="41" t="s">
        <v>260</v>
      </c>
      <c r="D38" s="269" t="s">
        <v>333</v>
      </c>
      <c r="E38" s="3"/>
      <c r="F38" s="3"/>
      <c r="G38" s="274">
        <v>1.5</v>
      </c>
      <c r="H38" s="274"/>
      <c r="I38" s="3"/>
      <c r="J38" s="3"/>
      <c r="K38" s="3"/>
      <c r="L38" s="3"/>
      <c r="M38" s="3"/>
      <c r="N38" s="3"/>
      <c r="O38" s="286"/>
      <c r="P38" s="3"/>
      <c r="Q38" s="3"/>
      <c r="R38" s="3"/>
      <c r="S38" s="3"/>
      <c r="T38" s="286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283">
        <f t="shared" si="0"/>
        <v>0</v>
      </c>
      <c r="AL38" s="280">
        <f t="shared" si="1"/>
        <v>1.5</v>
      </c>
    </row>
    <row r="39" spans="1:44" ht="15" customHeight="1">
      <c r="A39" s="290">
        <v>36</v>
      </c>
      <c r="B39" s="6">
        <v>35</v>
      </c>
      <c r="C39" s="41" t="s">
        <v>329</v>
      </c>
      <c r="D39" s="141">
        <v>1995</v>
      </c>
      <c r="E39" s="3"/>
      <c r="F39" s="3"/>
      <c r="G39" s="274"/>
      <c r="H39" s="274"/>
      <c r="I39" s="3"/>
      <c r="J39" s="3"/>
      <c r="K39" s="3"/>
      <c r="L39" s="3"/>
      <c r="M39" s="3"/>
      <c r="N39" s="3"/>
      <c r="O39" s="286"/>
      <c r="P39" s="3"/>
      <c r="Q39" s="3">
        <v>1</v>
      </c>
      <c r="R39" s="3"/>
      <c r="S39" s="3"/>
      <c r="T39" s="286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283">
        <f t="shared" si="0"/>
        <v>0</v>
      </c>
      <c r="AL39" s="280">
        <f t="shared" si="1"/>
        <v>1</v>
      </c>
    </row>
    <row r="40" spans="1:44" ht="15" customHeight="1">
      <c r="A40" s="290">
        <v>37</v>
      </c>
      <c r="B40" s="6">
        <v>36</v>
      </c>
      <c r="C40" s="212" t="s">
        <v>235</v>
      </c>
      <c r="D40" s="269" t="s">
        <v>333</v>
      </c>
      <c r="E40" s="3"/>
      <c r="F40" s="3"/>
      <c r="G40" s="274"/>
      <c r="H40" s="274"/>
      <c r="I40" s="3"/>
      <c r="J40" s="3"/>
      <c r="K40" s="3"/>
      <c r="L40" s="3"/>
      <c r="M40" s="3"/>
      <c r="N40" s="3"/>
      <c r="O40" s="286"/>
      <c r="P40" s="3"/>
      <c r="Q40" s="3"/>
      <c r="R40" s="3"/>
      <c r="S40" s="3"/>
      <c r="T40" s="286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283">
        <f t="shared" si="0"/>
        <v>0</v>
      </c>
      <c r="AL40" s="280">
        <f t="shared" si="1"/>
        <v>0</v>
      </c>
    </row>
    <row r="41" spans="1:44" ht="15" customHeight="1">
      <c r="A41" s="264"/>
      <c r="B41" s="266"/>
      <c r="C41" s="265"/>
      <c r="D41" s="266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86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7"/>
      <c r="AJ41" s="267"/>
      <c r="AK41" s="267"/>
      <c r="AL41" s="267"/>
    </row>
    <row r="42" spans="1:44" ht="13.5" thickBot="1"/>
    <row r="43" spans="1:44" ht="13.5" thickBot="1">
      <c r="B43" s="287"/>
      <c r="C43" s="288" t="s">
        <v>30</v>
      </c>
      <c r="D43" s="288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8"/>
      <c r="R43" s="288" t="s">
        <v>31</v>
      </c>
      <c r="S43" s="288"/>
      <c r="T43" s="288"/>
      <c r="U43" s="289"/>
    </row>
    <row r="44" spans="1:44">
      <c r="B44" s="276" t="s">
        <v>269</v>
      </c>
      <c r="C44" s="294" t="s">
        <v>356</v>
      </c>
      <c r="D44" s="294"/>
      <c r="E44" s="294"/>
      <c r="F44" s="294"/>
      <c r="G44" s="294"/>
      <c r="H44" s="294"/>
      <c r="I44" s="294"/>
      <c r="J44" s="294"/>
      <c r="K44" s="294"/>
      <c r="L44" s="294"/>
      <c r="M44" s="294"/>
      <c r="N44" s="294"/>
      <c r="O44" s="294"/>
      <c r="P44" s="294"/>
      <c r="Q44" s="294"/>
      <c r="R44" s="294" t="s">
        <v>267</v>
      </c>
      <c r="S44" s="294"/>
      <c r="T44" s="294"/>
      <c r="U44" s="295"/>
    </row>
    <row r="45" spans="1:44" ht="15" customHeight="1">
      <c r="B45" s="255">
        <v>1</v>
      </c>
      <c r="C45" s="216" t="s">
        <v>304</v>
      </c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 t="s">
        <v>305</v>
      </c>
      <c r="S45" s="216"/>
      <c r="T45" s="237"/>
      <c r="U45" s="239"/>
      <c r="W45" s="255"/>
      <c r="X45" s="244"/>
      <c r="Y45" s="244"/>
      <c r="Z45" s="244"/>
      <c r="AA45" s="244"/>
      <c r="AB45" s="244"/>
      <c r="AC45" s="244"/>
      <c r="AD45" s="244"/>
      <c r="AE45" s="244"/>
      <c r="AF45" s="244"/>
      <c r="AG45" s="244"/>
      <c r="AH45" s="244"/>
      <c r="AI45" s="244"/>
      <c r="AJ45" s="244"/>
      <c r="AK45" s="244"/>
      <c r="AL45" s="244"/>
      <c r="AM45" s="244"/>
      <c r="AN45" s="244"/>
      <c r="AO45" s="244"/>
      <c r="AP45" s="244"/>
      <c r="AQ45" s="244"/>
      <c r="AR45" s="242"/>
    </row>
    <row r="46" spans="1:44" ht="15" customHeight="1">
      <c r="B46" s="255">
        <v>2</v>
      </c>
      <c r="C46" s="216" t="s">
        <v>307</v>
      </c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16"/>
      <c r="P46" s="216"/>
      <c r="Q46" s="216"/>
      <c r="R46" s="1" t="s">
        <v>308</v>
      </c>
      <c r="T46" s="1"/>
      <c r="U46" s="1"/>
      <c r="W46" s="255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2"/>
    </row>
    <row r="47" spans="1:44" ht="15" customHeight="1">
      <c r="B47" s="255">
        <v>3</v>
      </c>
      <c r="C47" s="216" t="s">
        <v>309</v>
      </c>
      <c r="D47" s="216"/>
      <c r="E47" s="216"/>
      <c r="F47" s="216"/>
      <c r="G47" s="216"/>
      <c r="H47" s="216"/>
      <c r="I47" s="216"/>
      <c r="J47" s="216"/>
      <c r="K47" s="216"/>
      <c r="L47" s="216"/>
      <c r="M47" s="216"/>
      <c r="N47" s="216"/>
      <c r="O47" s="216"/>
      <c r="P47" s="216"/>
      <c r="Q47" s="216"/>
      <c r="R47" s="1" t="s">
        <v>310</v>
      </c>
      <c r="T47" s="1"/>
      <c r="U47" s="1"/>
      <c r="V47" s="242"/>
      <c r="W47" s="256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2"/>
    </row>
    <row r="48" spans="1:44" ht="15" customHeight="1">
      <c r="B48" s="255">
        <v>4</v>
      </c>
      <c r="C48" s="216" t="s">
        <v>311</v>
      </c>
      <c r="D48" s="216"/>
      <c r="R48" s="1" t="s">
        <v>312</v>
      </c>
      <c r="V48" s="241"/>
      <c r="W48" s="255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2"/>
    </row>
    <row r="49" spans="1:44" ht="22.5" customHeight="1">
      <c r="B49" s="256">
        <v>5</v>
      </c>
      <c r="C49" s="412" t="s">
        <v>313</v>
      </c>
      <c r="D49" s="412"/>
      <c r="E49" s="412"/>
      <c r="F49" s="412"/>
      <c r="G49" s="412"/>
      <c r="H49" s="412"/>
      <c r="I49" s="412"/>
      <c r="J49" s="412"/>
      <c r="K49" s="412"/>
      <c r="L49" s="412"/>
      <c r="M49" s="412"/>
      <c r="N49" s="412"/>
      <c r="O49" s="412"/>
      <c r="P49" s="412"/>
      <c r="Q49" s="412"/>
      <c r="R49" s="257" t="s">
        <v>314</v>
      </c>
      <c r="T49" s="1"/>
      <c r="U49" s="1"/>
      <c r="V49" s="1"/>
      <c r="W49" s="246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2"/>
    </row>
    <row r="50" spans="1:44" s="1" customFormat="1" ht="15" customHeight="1">
      <c r="B50" s="255">
        <v>6</v>
      </c>
      <c r="C50" s="216" t="s">
        <v>315</v>
      </c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1" t="s">
        <v>316</v>
      </c>
      <c r="S50"/>
    </row>
    <row r="51" spans="1:44" s="1" customFormat="1" ht="15" customHeight="1">
      <c r="B51" s="258">
        <v>7</v>
      </c>
      <c r="C51" s="259" t="s">
        <v>317</v>
      </c>
      <c r="D51" s="259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60" t="s">
        <v>318</v>
      </c>
      <c r="S51" s="261"/>
      <c r="T51" s="260"/>
      <c r="U51" s="260"/>
      <c r="V51"/>
    </row>
    <row r="52" spans="1:44" s="1" customFormat="1" ht="15" customHeight="1">
      <c r="B52" s="255">
        <v>8</v>
      </c>
      <c r="C52" s="1" t="s">
        <v>325</v>
      </c>
      <c r="R52" s="1" t="s">
        <v>326</v>
      </c>
      <c r="V52" s="272"/>
    </row>
    <row r="53" spans="1:44" s="1" customFormat="1" ht="15" customHeight="1">
      <c r="B53" s="255">
        <v>9</v>
      </c>
      <c r="C53" s="1" t="s">
        <v>327</v>
      </c>
      <c r="R53" s="1" t="s">
        <v>342</v>
      </c>
    </row>
    <row r="54" spans="1:44" s="1" customFormat="1" ht="15" customHeight="1">
      <c r="B54" s="255">
        <v>10</v>
      </c>
      <c r="C54" s="1" t="s">
        <v>330</v>
      </c>
      <c r="R54" s="1" t="s">
        <v>331</v>
      </c>
      <c r="V54" s="246"/>
    </row>
    <row r="55" spans="1:44" s="1" customFormat="1" ht="15" customHeight="1">
      <c r="B55" s="255" t="s">
        <v>346</v>
      </c>
      <c r="C55" s="1" t="s">
        <v>347</v>
      </c>
      <c r="R55" s="1" t="s">
        <v>350</v>
      </c>
    </row>
    <row r="56" spans="1:44" s="1" customFormat="1" ht="15" customHeight="1">
      <c r="B56" s="258" t="s">
        <v>348</v>
      </c>
      <c r="C56" s="260" t="s">
        <v>349</v>
      </c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 t="s">
        <v>350</v>
      </c>
      <c r="S56" s="260"/>
      <c r="T56" s="260"/>
      <c r="U56" s="260"/>
    </row>
    <row r="57" spans="1:44" s="1" customFormat="1" ht="15" customHeight="1">
      <c r="B57" s="255">
        <v>12</v>
      </c>
      <c r="C57" s="1" t="s">
        <v>357</v>
      </c>
      <c r="R57" s="1" t="s">
        <v>358</v>
      </c>
    </row>
    <row r="58" spans="1:44" s="1" customFormat="1" ht="15" customHeight="1">
      <c r="B58" s="255">
        <v>13</v>
      </c>
      <c r="C58" s="1" t="s">
        <v>359</v>
      </c>
      <c r="R58" s="1" t="s">
        <v>361</v>
      </c>
    </row>
    <row r="59" spans="1:44" s="1" customFormat="1" ht="15" customHeight="1">
      <c r="B59" s="255">
        <v>14</v>
      </c>
      <c r="C59" s="1" t="s">
        <v>362</v>
      </c>
      <c r="R59" s="1" t="s">
        <v>360</v>
      </c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</row>
    <row r="60" spans="1:44" s="1" customFormat="1" ht="15" customHeight="1">
      <c r="B60" s="255">
        <v>15</v>
      </c>
      <c r="C60" s="1" t="s">
        <v>368</v>
      </c>
      <c r="R60" s="1" t="s">
        <v>364</v>
      </c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</row>
    <row r="61" spans="1:44" s="1" customFormat="1" ht="15" customHeight="1">
      <c r="B61" s="255">
        <v>16</v>
      </c>
      <c r="C61" s="1" t="s">
        <v>367</v>
      </c>
      <c r="R61" s="1" t="s">
        <v>370</v>
      </c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</row>
    <row r="62" spans="1:44">
      <c r="B62" s="255">
        <v>17</v>
      </c>
      <c r="C62" s="1" t="s">
        <v>369</v>
      </c>
      <c r="R62" s="1" t="s">
        <v>371</v>
      </c>
    </row>
    <row r="63" spans="1:44" s="1" customFormat="1" ht="15" customHeight="1">
      <c r="B63" s="255">
        <v>18</v>
      </c>
      <c r="C63" s="1" t="s">
        <v>374</v>
      </c>
      <c r="R63" s="1" t="s">
        <v>372</v>
      </c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</row>
    <row r="64" spans="1:44" s="1" customFormat="1" ht="15" customHeight="1">
      <c r="A64" s="255"/>
      <c r="B64" s="255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</row>
    <row r="65" spans="1:44" s="1" customFormat="1" ht="15" customHeight="1" thickBot="1">
      <c r="A65" s="255"/>
      <c r="B65" s="25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</row>
    <row r="66" spans="1:44" s="1" customFormat="1" ht="15" customHeight="1" thickBot="1">
      <c r="A66" s="255"/>
      <c r="B66" s="297" t="s">
        <v>219</v>
      </c>
      <c r="C66" s="298"/>
      <c r="D66" s="298"/>
      <c r="E66" s="298"/>
      <c r="F66" s="298"/>
      <c r="G66" s="298"/>
      <c r="H66" s="298"/>
      <c r="I66" s="298"/>
      <c r="J66" s="298"/>
      <c r="K66" s="298"/>
      <c r="L66" s="298"/>
      <c r="M66" s="298"/>
      <c r="N66" s="298"/>
      <c r="O66" s="298"/>
      <c r="P66" s="298"/>
      <c r="Q66" s="298"/>
      <c r="R66" s="300" t="s">
        <v>31</v>
      </c>
      <c r="S66" s="298"/>
      <c r="T66" s="298"/>
      <c r="U66" s="299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</row>
    <row r="67" spans="1:44" ht="15" customHeight="1">
      <c r="A67" s="255"/>
      <c r="B67" s="276" t="s">
        <v>8</v>
      </c>
      <c r="C67" s="251" t="s">
        <v>353</v>
      </c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 t="s">
        <v>302</v>
      </c>
      <c r="S67" s="251"/>
      <c r="T67" s="252"/>
      <c r="U67" s="251"/>
    </row>
    <row r="68" spans="1:44">
      <c r="B68" s="255" t="s">
        <v>2</v>
      </c>
      <c r="C68" s="244" t="s">
        <v>354</v>
      </c>
      <c r="D68" s="244"/>
      <c r="E68" s="244"/>
      <c r="F68" s="244"/>
      <c r="G68" s="244"/>
      <c r="H68" s="244"/>
      <c r="I68" s="244"/>
      <c r="J68" s="244"/>
      <c r="K68" s="244"/>
      <c r="L68" s="244"/>
      <c r="M68" s="244"/>
      <c r="R68" s="1" t="s">
        <v>355</v>
      </c>
      <c r="S68" s="244"/>
      <c r="T68" s="242"/>
      <c r="U68" s="1"/>
    </row>
    <row r="69" spans="1:44">
      <c r="B69" s="255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R69" s="1"/>
      <c r="S69" s="244"/>
      <c r="T69" s="242"/>
      <c r="U69" s="1"/>
    </row>
    <row r="70" spans="1:44">
      <c r="B70" s="255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R70" s="1"/>
      <c r="S70" s="244"/>
      <c r="T70" s="242"/>
      <c r="U70" s="1"/>
    </row>
    <row r="71" spans="1:44">
      <c r="A71" s="2" t="s">
        <v>32</v>
      </c>
    </row>
    <row r="72" spans="1:44">
      <c r="A72" s="1"/>
    </row>
    <row r="73" spans="1:44">
      <c r="A73" s="2" t="s">
        <v>36</v>
      </c>
    </row>
    <row r="74" spans="1:44">
      <c r="A74" s="1"/>
    </row>
    <row r="75" spans="1:44">
      <c r="A75" s="2" t="s">
        <v>39</v>
      </c>
    </row>
    <row r="76" spans="1:44">
      <c r="A76" s="2" t="s">
        <v>37</v>
      </c>
    </row>
    <row r="77" spans="1:44">
      <c r="A77" s="2" t="s">
        <v>38</v>
      </c>
    </row>
  </sheetData>
  <sortState ref="B4:AL40">
    <sortCondition descending="1" ref="AL4:AL40"/>
  </sortState>
  <mergeCells count="2">
    <mergeCell ref="A2:AL2"/>
    <mergeCell ref="C49:Q49"/>
  </mergeCells>
  <pageMargins left="0.25" right="0.25" top="0.75" bottom="0.75" header="0.3" footer="0.3"/>
  <pageSetup paperSize="9" scale="61" fitToHeight="0" orientation="landscape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91"/>
  <sheetViews>
    <sheetView topLeftCell="T59" workbookViewId="0">
      <selection activeCell="AE74" sqref="AE74"/>
    </sheetView>
  </sheetViews>
  <sheetFormatPr defaultRowHeight="12.75"/>
  <cols>
    <col min="1" max="1" width="4.140625" customWidth="1"/>
    <col min="2" max="2" width="24.28515625" customWidth="1"/>
    <col min="3" max="9" width="4.140625" customWidth="1"/>
    <col min="10" max="10" width="5.28515625" customWidth="1"/>
    <col min="11" max="11" width="4.140625" customWidth="1"/>
    <col min="12" max="13" width="4.85546875" customWidth="1"/>
    <col min="14" max="19" width="4.140625" customWidth="1"/>
    <col min="20" max="20" width="5.140625" customWidth="1"/>
    <col min="21" max="26" width="4.140625" customWidth="1"/>
    <col min="27" max="27" width="5.28515625" customWidth="1"/>
    <col min="28" max="29" width="4.140625" customWidth="1"/>
    <col min="30" max="30" width="5.140625" customWidth="1"/>
    <col min="31" max="44" width="4.140625" customWidth="1"/>
    <col min="45" max="45" width="12.85546875" customWidth="1"/>
  </cols>
  <sheetData>
    <row r="1" spans="1:47" ht="12.75" hidden="1" customHeight="1">
      <c r="A1" s="414" t="s">
        <v>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  <c r="AN1" s="415"/>
      <c r="AO1" s="415"/>
      <c r="AP1" s="415"/>
      <c r="AQ1" s="415"/>
      <c r="AR1" s="415"/>
      <c r="AS1" s="415"/>
    </row>
    <row r="2" spans="1:47" ht="81" customHeight="1" thickBot="1">
      <c r="A2" s="415" t="s">
        <v>218</v>
      </c>
      <c r="B2" s="415"/>
      <c r="C2" s="415"/>
      <c r="D2" s="415"/>
      <c r="E2" s="415"/>
      <c r="F2" s="415"/>
      <c r="G2" s="415"/>
      <c r="H2" s="415"/>
      <c r="I2" s="415"/>
      <c r="J2" s="415"/>
      <c r="K2" s="415"/>
      <c r="L2" s="415"/>
      <c r="M2" s="415"/>
      <c r="N2" s="415"/>
      <c r="O2" s="415"/>
      <c r="P2" s="415"/>
      <c r="Q2" s="415"/>
      <c r="R2" s="415"/>
      <c r="S2" s="415"/>
      <c r="T2" s="415"/>
      <c r="U2" s="415"/>
      <c r="V2" s="415"/>
      <c r="W2" s="415"/>
      <c r="X2" s="415"/>
      <c r="Y2" s="415"/>
      <c r="Z2" s="415"/>
      <c r="AA2" s="415"/>
      <c r="AB2" s="415"/>
      <c r="AC2" s="415"/>
      <c r="AD2" s="415"/>
      <c r="AE2" s="415"/>
      <c r="AF2" s="415"/>
      <c r="AG2" s="415"/>
      <c r="AH2" s="415"/>
      <c r="AI2" s="415"/>
      <c r="AJ2" s="415"/>
      <c r="AK2" s="415"/>
      <c r="AL2" s="415"/>
      <c r="AM2" s="415"/>
      <c r="AN2" s="415"/>
      <c r="AO2" s="415"/>
      <c r="AP2" s="415"/>
      <c r="AQ2" s="415"/>
      <c r="AR2" s="415"/>
      <c r="AS2" s="415"/>
      <c r="AU2" s="413"/>
    </row>
    <row r="3" spans="1:47" s="1" customFormat="1" ht="28.5" customHeight="1" thickBot="1">
      <c r="A3" s="233" t="s">
        <v>1</v>
      </c>
      <c r="B3" s="232" t="s">
        <v>0</v>
      </c>
      <c r="C3" s="231">
        <v>1</v>
      </c>
      <c r="D3" s="224" t="s">
        <v>130</v>
      </c>
      <c r="E3" s="224" t="s">
        <v>132</v>
      </c>
      <c r="F3" s="224" t="s">
        <v>138</v>
      </c>
      <c r="G3" s="224" t="s">
        <v>143</v>
      </c>
      <c r="H3" s="224" t="s">
        <v>144</v>
      </c>
      <c r="I3" s="224" t="s">
        <v>145</v>
      </c>
      <c r="J3" s="224" t="s">
        <v>156</v>
      </c>
      <c r="K3" s="225">
        <v>2</v>
      </c>
      <c r="L3" s="225">
        <v>3</v>
      </c>
      <c r="M3" s="226">
        <v>4</v>
      </c>
      <c r="N3" s="226" t="s">
        <v>269</v>
      </c>
      <c r="O3" s="226">
        <v>5</v>
      </c>
      <c r="P3" s="226">
        <v>6</v>
      </c>
      <c r="Q3" s="226" t="s">
        <v>273</v>
      </c>
      <c r="R3" s="227" t="s">
        <v>274</v>
      </c>
      <c r="S3" s="247" t="s">
        <v>33</v>
      </c>
      <c r="T3" s="247" t="s">
        <v>34</v>
      </c>
      <c r="U3" s="227"/>
      <c r="V3" s="227"/>
      <c r="W3" s="227" t="s">
        <v>2</v>
      </c>
      <c r="X3" s="227" t="s">
        <v>3</v>
      </c>
      <c r="Y3" s="227" t="s">
        <v>4</v>
      </c>
      <c r="Z3" s="227" t="s">
        <v>5</v>
      </c>
      <c r="AA3" s="227" t="s">
        <v>296</v>
      </c>
      <c r="AB3" s="227" t="s">
        <v>6</v>
      </c>
      <c r="AC3" s="227" t="s">
        <v>7</v>
      </c>
      <c r="AD3" s="227" t="s">
        <v>8</v>
      </c>
      <c r="AE3" s="227"/>
      <c r="AF3" s="227"/>
      <c r="AG3" s="228"/>
      <c r="AH3" s="228"/>
      <c r="AI3" s="228"/>
      <c r="AJ3" s="227"/>
      <c r="AK3" s="227"/>
      <c r="AL3" s="227"/>
      <c r="AM3" s="227"/>
      <c r="AN3" s="227"/>
      <c r="AO3" s="227"/>
      <c r="AP3" s="227"/>
      <c r="AQ3" s="229"/>
      <c r="AR3" s="229"/>
      <c r="AS3" s="230" t="s">
        <v>15</v>
      </c>
      <c r="AU3" s="413"/>
    </row>
    <row r="4" spans="1:47" ht="15" customHeight="1">
      <c r="A4" s="220">
        <v>1</v>
      </c>
      <c r="B4" s="234" t="s">
        <v>282</v>
      </c>
      <c r="C4" s="221"/>
      <c r="D4" s="25"/>
      <c r="E4" s="25"/>
      <c r="F4" s="25"/>
      <c r="G4" s="222">
        <v>17</v>
      </c>
      <c r="H4" s="25"/>
      <c r="I4" s="25">
        <v>20</v>
      </c>
      <c r="J4" s="25"/>
      <c r="K4" s="25"/>
      <c r="L4" s="25"/>
      <c r="M4" s="25">
        <v>70.5</v>
      </c>
      <c r="N4" s="25">
        <v>15</v>
      </c>
      <c r="O4" s="25"/>
      <c r="P4" s="25">
        <v>15</v>
      </c>
      <c r="Q4" s="25"/>
      <c r="R4" s="25">
        <v>14</v>
      </c>
      <c r="S4" s="249">
        <v>8</v>
      </c>
      <c r="T4" s="249">
        <v>7.5</v>
      </c>
      <c r="U4" s="25"/>
      <c r="V4" s="25"/>
      <c r="W4" s="25">
        <v>54</v>
      </c>
      <c r="X4" s="25"/>
      <c r="Y4" s="25"/>
      <c r="Z4" s="25">
        <v>60</v>
      </c>
      <c r="AA4" s="25">
        <v>22.5</v>
      </c>
      <c r="AB4" s="25"/>
      <c r="AC4" s="25">
        <v>96</v>
      </c>
      <c r="AD4" s="25">
        <v>500</v>
      </c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23">
        <f t="shared" ref="AS4:AS35" si="0">SUM(C4:AR4)</f>
        <v>899.5</v>
      </c>
    </row>
    <row r="5" spans="1:47" ht="15" customHeight="1">
      <c r="A5" s="220">
        <v>2</v>
      </c>
      <c r="B5" s="129" t="s">
        <v>252</v>
      </c>
      <c r="C5" s="112"/>
      <c r="D5" s="3"/>
      <c r="E5" s="3">
        <v>17</v>
      </c>
      <c r="F5" s="3"/>
      <c r="G5" s="35">
        <v>20</v>
      </c>
      <c r="H5" s="3">
        <v>17</v>
      </c>
      <c r="I5" s="3"/>
      <c r="J5" s="3">
        <v>30</v>
      </c>
      <c r="K5" s="3">
        <v>41</v>
      </c>
      <c r="L5" s="3"/>
      <c r="M5" s="3"/>
      <c r="N5" s="3"/>
      <c r="O5" s="3"/>
      <c r="P5" s="3"/>
      <c r="Q5" s="3"/>
      <c r="R5" s="3">
        <v>5</v>
      </c>
      <c r="S5" s="250">
        <v>16</v>
      </c>
      <c r="T5" s="250"/>
      <c r="U5" s="3"/>
      <c r="V5" s="3"/>
      <c r="W5" s="3"/>
      <c r="X5" s="3">
        <v>88</v>
      </c>
      <c r="Y5" s="3">
        <v>46</v>
      </c>
      <c r="Z5" s="3">
        <v>24</v>
      </c>
      <c r="AA5" s="3">
        <v>2.5</v>
      </c>
      <c r="AB5" s="3"/>
      <c r="AC5" s="3">
        <v>30</v>
      </c>
      <c r="AD5" s="3">
        <v>500</v>
      </c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223">
        <f>SUM(C5:AR5)</f>
        <v>836.5</v>
      </c>
    </row>
    <row r="6" spans="1:47" ht="15" customHeight="1">
      <c r="A6" s="220">
        <v>3</v>
      </c>
      <c r="B6" s="41" t="s">
        <v>258</v>
      </c>
      <c r="C6" s="35">
        <v>9</v>
      </c>
      <c r="D6" s="35">
        <v>10</v>
      </c>
      <c r="E6" s="35"/>
      <c r="F6" s="35"/>
      <c r="G6" s="3"/>
      <c r="H6" s="3">
        <v>15</v>
      </c>
      <c r="I6" s="3">
        <v>15</v>
      </c>
      <c r="J6" s="3">
        <v>25.5</v>
      </c>
      <c r="K6" s="3">
        <v>31</v>
      </c>
      <c r="L6" s="3">
        <v>13.5</v>
      </c>
      <c r="M6" s="3">
        <v>45</v>
      </c>
      <c r="N6" s="3">
        <v>21</v>
      </c>
      <c r="O6" s="3"/>
      <c r="P6" s="3">
        <v>12</v>
      </c>
      <c r="Q6" s="3">
        <v>8</v>
      </c>
      <c r="R6" s="3"/>
      <c r="S6" s="250"/>
      <c r="T6" s="250"/>
      <c r="U6" s="3"/>
      <c r="V6" s="3"/>
      <c r="W6" s="3"/>
      <c r="X6" s="3"/>
      <c r="Y6" s="3"/>
      <c r="Z6" s="3">
        <v>28</v>
      </c>
      <c r="AA6" s="3">
        <v>42.5</v>
      </c>
      <c r="AB6" s="3">
        <v>104</v>
      </c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223">
        <f t="shared" si="0"/>
        <v>379.5</v>
      </c>
    </row>
    <row r="7" spans="1:47" ht="15" customHeight="1">
      <c r="A7" s="220">
        <v>4</v>
      </c>
      <c r="B7" s="41" t="s">
        <v>136</v>
      </c>
      <c r="C7" s="35"/>
      <c r="D7" s="35"/>
      <c r="E7" s="35"/>
      <c r="F7" s="35"/>
      <c r="G7" s="35"/>
      <c r="H7" s="35">
        <v>13</v>
      </c>
      <c r="I7" s="3"/>
      <c r="J7" s="3"/>
      <c r="K7" s="3">
        <v>16</v>
      </c>
      <c r="L7" s="3"/>
      <c r="M7" s="3">
        <v>67.5</v>
      </c>
      <c r="N7" s="3">
        <v>30</v>
      </c>
      <c r="O7" s="3"/>
      <c r="P7" s="3"/>
      <c r="Q7" s="3"/>
      <c r="R7" s="3"/>
      <c r="S7" s="250"/>
      <c r="T7" s="250"/>
      <c r="U7" s="3"/>
      <c r="V7" s="3"/>
      <c r="W7" s="3"/>
      <c r="X7" s="3"/>
      <c r="Y7" s="3">
        <v>76</v>
      </c>
      <c r="Z7" s="3">
        <v>70</v>
      </c>
      <c r="AA7" s="3">
        <v>17.5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223">
        <f t="shared" si="0"/>
        <v>290</v>
      </c>
    </row>
    <row r="8" spans="1:47" ht="15" customHeight="1">
      <c r="A8" s="220">
        <v>5</v>
      </c>
      <c r="B8" s="129" t="s">
        <v>250</v>
      </c>
      <c r="C8" s="112"/>
      <c r="D8" s="3">
        <v>8</v>
      </c>
      <c r="E8" s="3">
        <v>15</v>
      </c>
      <c r="F8" s="3"/>
      <c r="G8" s="35">
        <v>15</v>
      </c>
      <c r="H8" s="3">
        <v>11</v>
      </c>
      <c r="I8" s="3">
        <v>8</v>
      </c>
      <c r="J8" s="3">
        <v>22.5</v>
      </c>
      <c r="K8" s="3">
        <v>15</v>
      </c>
      <c r="L8" s="3"/>
      <c r="M8" s="3"/>
      <c r="N8" s="3">
        <v>6</v>
      </c>
      <c r="O8" s="3"/>
      <c r="P8" s="3"/>
      <c r="Q8" s="3"/>
      <c r="R8" s="3">
        <v>7</v>
      </c>
      <c r="S8" s="250">
        <v>6</v>
      </c>
      <c r="T8" s="250">
        <v>4</v>
      </c>
      <c r="U8" s="3"/>
      <c r="V8" s="3"/>
      <c r="W8" s="3"/>
      <c r="X8" s="3"/>
      <c r="Y8" s="3"/>
      <c r="Z8" s="3">
        <v>18</v>
      </c>
      <c r="AA8" s="3"/>
      <c r="AB8" s="3">
        <v>38</v>
      </c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223">
        <f t="shared" si="0"/>
        <v>173.5</v>
      </c>
    </row>
    <row r="9" spans="1:47" ht="15" customHeight="1">
      <c r="A9" s="220">
        <v>6</v>
      </c>
      <c r="B9" s="41" t="s">
        <v>259</v>
      </c>
      <c r="C9" s="209">
        <v>7</v>
      </c>
      <c r="D9" s="35">
        <v>4</v>
      </c>
      <c r="E9" s="35"/>
      <c r="F9" s="35"/>
      <c r="G9" s="35"/>
      <c r="H9" s="35">
        <v>6</v>
      </c>
      <c r="I9" s="35"/>
      <c r="J9" s="3">
        <v>18</v>
      </c>
      <c r="K9" s="3">
        <v>18</v>
      </c>
      <c r="L9" s="3"/>
      <c r="M9" s="3">
        <v>63</v>
      </c>
      <c r="N9" s="3"/>
      <c r="O9" s="3"/>
      <c r="P9" s="3"/>
      <c r="Q9" s="3"/>
      <c r="R9" s="3"/>
      <c r="S9" s="250"/>
      <c r="T9" s="250">
        <v>13.5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223">
        <f t="shared" si="0"/>
        <v>129.5</v>
      </c>
    </row>
    <row r="10" spans="1:47" ht="15" customHeight="1">
      <c r="A10" s="220">
        <v>7</v>
      </c>
      <c r="B10" s="129" t="s">
        <v>251</v>
      </c>
      <c r="C10" s="112"/>
      <c r="D10" s="3"/>
      <c r="E10" s="3">
        <v>9</v>
      </c>
      <c r="F10" s="3">
        <v>7</v>
      </c>
      <c r="G10" s="3">
        <v>8</v>
      </c>
      <c r="H10" s="3">
        <v>8</v>
      </c>
      <c r="I10" s="3">
        <v>10</v>
      </c>
      <c r="J10" s="3">
        <v>19.5</v>
      </c>
      <c r="K10" s="3"/>
      <c r="L10" s="3"/>
      <c r="M10" s="3">
        <v>22.5</v>
      </c>
      <c r="N10" s="3"/>
      <c r="O10" s="3"/>
      <c r="P10" s="3"/>
      <c r="Q10" s="3"/>
      <c r="R10" s="3">
        <v>11</v>
      </c>
      <c r="S10" s="250">
        <v>10</v>
      </c>
      <c r="T10" s="250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223">
        <f t="shared" si="0"/>
        <v>105</v>
      </c>
    </row>
    <row r="11" spans="1:47" ht="15" customHeight="1">
      <c r="A11" s="220">
        <v>8</v>
      </c>
      <c r="B11" s="41" t="s">
        <v>220</v>
      </c>
      <c r="C11" s="3">
        <v>6</v>
      </c>
      <c r="D11" s="3">
        <v>13</v>
      </c>
      <c r="E11" s="3"/>
      <c r="F11" s="3">
        <v>9</v>
      </c>
      <c r="G11" s="3"/>
      <c r="H11" s="3">
        <v>0</v>
      </c>
      <c r="I11" s="3">
        <v>9</v>
      </c>
      <c r="J11" s="3">
        <v>12</v>
      </c>
      <c r="K11" s="3">
        <v>8</v>
      </c>
      <c r="L11" s="3"/>
      <c r="M11" s="3">
        <v>25.5</v>
      </c>
      <c r="N11" s="3"/>
      <c r="O11" s="3"/>
      <c r="P11" s="3"/>
      <c r="Q11" s="3"/>
      <c r="R11" s="3"/>
      <c r="S11" s="250"/>
      <c r="T11" s="250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223">
        <f t="shared" si="0"/>
        <v>82.5</v>
      </c>
    </row>
    <row r="12" spans="1:47" ht="15" customHeight="1">
      <c r="A12" s="220">
        <v>9</v>
      </c>
      <c r="B12" s="129" t="s">
        <v>74</v>
      </c>
      <c r="C12" s="112"/>
      <c r="D12" s="3"/>
      <c r="E12" s="3">
        <v>20</v>
      </c>
      <c r="F12" s="3"/>
      <c r="G12" s="3">
        <v>6</v>
      </c>
      <c r="H12" s="3"/>
      <c r="I12" s="3"/>
      <c r="J12" s="3"/>
      <c r="K12" s="3"/>
      <c r="L12" s="3"/>
      <c r="M12" s="3">
        <v>28.5</v>
      </c>
      <c r="N12" s="3">
        <v>9</v>
      </c>
      <c r="O12" s="3"/>
      <c r="P12" s="3"/>
      <c r="Q12" s="3"/>
      <c r="R12" s="3"/>
      <c r="S12" s="250"/>
      <c r="T12" s="250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223">
        <f t="shared" si="0"/>
        <v>63.5</v>
      </c>
    </row>
    <row r="13" spans="1:47" ht="15" customHeight="1">
      <c r="A13" s="220">
        <v>10</v>
      </c>
      <c r="B13" s="41" t="s">
        <v>260</v>
      </c>
      <c r="C13" s="35">
        <v>12</v>
      </c>
      <c r="D13" s="35"/>
      <c r="E13" s="35"/>
      <c r="F13" s="35">
        <v>0</v>
      </c>
      <c r="G13" s="35"/>
      <c r="H13" s="35">
        <v>2</v>
      </c>
      <c r="I13" s="35"/>
      <c r="J13" s="3">
        <v>10.5</v>
      </c>
      <c r="K13" s="3">
        <v>5</v>
      </c>
      <c r="L13" s="3"/>
      <c r="M13" s="3">
        <v>27</v>
      </c>
      <c r="N13" s="3">
        <v>3</v>
      </c>
      <c r="O13" s="3"/>
      <c r="P13" s="3"/>
      <c r="Q13" s="3"/>
      <c r="R13" s="3"/>
      <c r="S13" s="250"/>
      <c r="T13" s="250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223">
        <f t="shared" si="0"/>
        <v>59.5</v>
      </c>
    </row>
    <row r="14" spans="1:47" ht="15" customHeight="1">
      <c r="A14" s="220">
        <v>11</v>
      </c>
      <c r="B14" s="129" t="s">
        <v>80</v>
      </c>
      <c r="C14" s="112"/>
      <c r="D14" s="3"/>
      <c r="E14" s="3">
        <v>12</v>
      </c>
      <c r="F14" s="3"/>
      <c r="G14" s="3">
        <v>10</v>
      </c>
      <c r="H14" s="3">
        <v>9</v>
      </c>
      <c r="I14" s="3">
        <v>5</v>
      </c>
      <c r="J14" s="3">
        <v>7.5</v>
      </c>
      <c r="K14" s="3"/>
      <c r="L14" s="3"/>
      <c r="M14" s="3">
        <v>10.5</v>
      </c>
      <c r="N14" s="3"/>
      <c r="O14" s="3"/>
      <c r="P14" s="3">
        <v>3</v>
      </c>
      <c r="Q14" s="3"/>
      <c r="R14" s="3"/>
      <c r="S14" s="250"/>
      <c r="T14" s="250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223">
        <f t="shared" si="0"/>
        <v>57</v>
      </c>
    </row>
    <row r="15" spans="1:47" ht="15" customHeight="1">
      <c r="A15" s="220">
        <v>12</v>
      </c>
      <c r="B15" s="129" t="s">
        <v>246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>
        <v>49.5</v>
      </c>
      <c r="N15" s="3"/>
      <c r="O15" s="3"/>
      <c r="P15" s="3"/>
      <c r="Q15" s="3"/>
      <c r="R15" s="3"/>
      <c r="S15" s="250"/>
      <c r="T15" s="250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223">
        <f t="shared" si="0"/>
        <v>49.5</v>
      </c>
    </row>
    <row r="16" spans="1:47" ht="15" customHeight="1">
      <c r="A16" s="220">
        <v>13</v>
      </c>
      <c r="B16" s="41" t="s">
        <v>248</v>
      </c>
      <c r="C16" s="126"/>
      <c r="D16" s="35"/>
      <c r="E16" s="35"/>
      <c r="F16" s="35"/>
      <c r="G16" s="35"/>
      <c r="H16" s="35">
        <v>4</v>
      </c>
      <c r="I16" s="35"/>
      <c r="J16" s="3"/>
      <c r="K16" s="3"/>
      <c r="L16" s="3"/>
      <c r="M16" s="3">
        <v>25.5</v>
      </c>
      <c r="N16" s="3"/>
      <c r="O16" s="3"/>
      <c r="P16" s="3">
        <v>8</v>
      </c>
      <c r="Q16" s="3"/>
      <c r="R16" s="3">
        <v>3</v>
      </c>
      <c r="S16" s="250">
        <v>1</v>
      </c>
      <c r="T16" s="250">
        <v>3</v>
      </c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223">
        <f t="shared" si="0"/>
        <v>44.5</v>
      </c>
    </row>
    <row r="17" spans="1:45" ht="15" customHeight="1">
      <c r="A17" s="220">
        <v>14</v>
      </c>
      <c r="B17" s="41" t="s">
        <v>69</v>
      </c>
      <c r="C17" s="126"/>
      <c r="D17" s="35"/>
      <c r="E17" s="35">
        <v>11</v>
      </c>
      <c r="F17" s="35">
        <v>12</v>
      </c>
      <c r="G17" s="35">
        <v>12</v>
      </c>
      <c r="H17" s="35">
        <v>5</v>
      </c>
      <c r="I17" s="35"/>
      <c r="J17" s="3"/>
      <c r="K17" s="3"/>
      <c r="L17" s="3"/>
      <c r="M17" s="3"/>
      <c r="N17" s="3"/>
      <c r="O17" s="3"/>
      <c r="P17" s="3"/>
      <c r="Q17" s="3"/>
      <c r="R17" s="3"/>
      <c r="S17" s="250"/>
      <c r="T17" s="250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223">
        <f t="shared" si="0"/>
        <v>40</v>
      </c>
    </row>
    <row r="18" spans="1:45" ht="15" customHeight="1">
      <c r="A18" s="220">
        <v>14</v>
      </c>
      <c r="B18" s="41" t="s">
        <v>253</v>
      </c>
      <c r="C18" s="35">
        <v>0</v>
      </c>
      <c r="D18" s="35"/>
      <c r="E18" s="3"/>
      <c r="F18" s="3"/>
      <c r="G18" s="35">
        <v>2</v>
      </c>
      <c r="H18" s="3">
        <v>20</v>
      </c>
      <c r="I18" s="3">
        <v>13</v>
      </c>
      <c r="J18" s="3"/>
      <c r="K18" s="3"/>
      <c r="L18" s="3"/>
      <c r="M18" s="3"/>
      <c r="N18" s="3"/>
      <c r="O18" s="3"/>
      <c r="P18" s="3"/>
      <c r="Q18" s="3">
        <v>2</v>
      </c>
      <c r="R18" s="3"/>
      <c r="S18" s="250">
        <v>3</v>
      </c>
      <c r="T18" s="250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223">
        <f t="shared" si="0"/>
        <v>40</v>
      </c>
    </row>
    <row r="19" spans="1:45" ht="15" customHeight="1">
      <c r="A19" s="220">
        <v>16</v>
      </c>
      <c r="B19" s="129" t="s">
        <v>195</v>
      </c>
      <c r="C19" s="3"/>
      <c r="D19" s="3">
        <v>2</v>
      </c>
      <c r="E19" s="3"/>
      <c r="F19" s="3"/>
      <c r="G19" s="3">
        <v>0</v>
      </c>
      <c r="H19" s="3"/>
      <c r="I19" s="3">
        <v>4</v>
      </c>
      <c r="J19" s="3">
        <v>4.5</v>
      </c>
      <c r="K19" s="3">
        <v>17</v>
      </c>
      <c r="L19" s="3"/>
      <c r="M19" s="3"/>
      <c r="N19" s="3"/>
      <c r="O19" s="3"/>
      <c r="P19" s="3">
        <v>5</v>
      </c>
      <c r="Q19" s="3"/>
      <c r="R19" s="3"/>
      <c r="S19" s="250"/>
      <c r="T19" s="250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223">
        <f t="shared" si="0"/>
        <v>32.5</v>
      </c>
    </row>
    <row r="20" spans="1:45" ht="15" customHeight="1">
      <c r="A20" s="220">
        <v>17</v>
      </c>
      <c r="B20" s="129" t="s">
        <v>243</v>
      </c>
      <c r="C20" s="3"/>
      <c r="D20" s="3"/>
      <c r="E20" s="3"/>
      <c r="F20" s="3"/>
      <c r="G20" s="3">
        <v>11</v>
      </c>
      <c r="H20" s="3">
        <v>0</v>
      </c>
      <c r="I20" s="3">
        <v>0</v>
      </c>
      <c r="J20" s="3"/>
      <c r="K20" s="3"/>
      <c r="L20" s="3"/>
      <c r="M20" s="3"/>
      <c r="N20" s="3"/>
      <c r="O20" s="3">
        <v>3</v>
      </c>
      <c r="P20" s="3">
        <v>7</v>
      </c>
      <c r="Q20" s="3"/>
      <c r="R20" s="3">
        <v>9</v>
      </c>
      <c r="S20" s="250"/>
      <c r="T20" s="250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223">
        <f t="shared" si="0"/>
        <v>30</v>
      </c>
    </row>
    <row r="21" spans="1:45" ht="15" customHeight="1">
      <c r="A21" s="220">
        <v>18</v>
      </c>
      <c r="B21" s="41" t="s">
        <v>226</v>
      </c>
      <c r="C21" s="219"/>
      <c r="D21" s="209">
        <v>0</v>
      </c>
      <c r="E21" s="35"/>
      <c r="F21" s="35"/>
      <c r="G21" s="35"/>
      <c r="H21" s="35"/>
      <c r="I21" s="35">
        <v>0</v>
      </c>
      <c r="J21" s="3"/>
      <c r="K21" s="3"/>
      <c r="L21" s="3"/>
      <c r="M21" s="3">
        <v>25.5</v>
      </c>
      <c r="N21" s="3"/>
      <c r="O21" s="3"/>
      <c r="P21" s="3"/>
      <c r="Q21" s="3"/>
      <c r="R21" s="3"/>
      <c r="S21" s="250"/>
      <c r="T21" s="250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223">
        <f t="shared" si="0"/>
        <v>25.5</v>
      </c>
    </row>
    <row r="22" spans="1:45" ht="15" customHeight="1">
      <c r="A22" s="220">
        <v>19</v>
      </c>
      <c r="B22" s="129" t="s">
        <v>233</v>
      </c>
      <c r="C22" s="6"/>
      <c r="D22" s="6"/>
      <c r="E22" s="6"/>
      <c r="F22" s="6"/>
      <c r="G22" s="3">
        <v>5</v>
      </c>
      <c r="H22" s="3"/>
      <c r="I22" s="3">
        <v>11</v>
      </c>
      <c r="J22" s="3">
        <v>3</v>
      </c>
      <c r="K22" s="3"/>
      <c r="L22" s="3"/>
      <c r="M22" s="3"/>
      <c r="N22" s="3"/>
      <c r="O22" s="3"/>
      <c r="P22" s="3"/>
      <c r="Q22" s="3"/>
      <c r="R22" s="3"/>
      <c r="S22" s="250"/>
      <c r="T22" s="250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223">
        <f t="shared" si="0"/>
        <v>19</v>
      </c>
    </row>
    <row r="23" spans="1:45" ht="15" customHeight="1">
      <c r="A23" s="220">
        <v>20</v>
      </c>
      <c r="B23" s="129" t="s">
        <v>196</v>
      </c>
      <c r="C23" s="3"/>
      <c r="D23" s="3"/>
      <c r="E23" s="3"/>
      <c r="F23" s="3"/>
      <c r="G23" s="3"/>
      <c r="H23" s="3"/>
      <c r="I23" s="3"/>
      <c r="J23" s="3">
        <v>16.5</v>
      </c>
      <c r="K23" s="3"/>
      <c r="L23" s="3"/>
      <c r="M23" s="3"/>
      <c r="N23" s="3"/>
      <c r="O23" s="3"/>
      <c r="P23" s="3"/>
      <c r="Q23" s="3"/>
      <c r="R23" s="3"/>
      <c r="S23" s="250"/>
      <c r="T23" s="250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223">
        <f t="shared" si="0"/>
        <v>16.5</v>
      </c>
    </row>
    <row r="24" spans="1:45" ht="15" customHeight="1">
      <c r="A24" s="220">
        <v>21</v>
      </c>
      <c r="B24" s="212" t="s">
        <v>235</v>
      </c>
      <c r="C24" s="6"/>
      <c r="D24" s="6"/>
      <c r="E24" s="6"/>
      <c r="F24" s="6"/>
      <c r="G24" s="35">
        <v>0</v>
      </c>
      <c r="H24" s="3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250"/>
      <c r="T24" s="250"/>
      <c r="U24" s="3"/>
      <c r="V24" s="3"/>
      <c r="W24" s="3"/>
      <c r="X24" s="3"/>
      <c r="Y24" s="3">
        <v>4</v>
      </c>
      <c r="Z24" s="3">
        <v>4</v>
      </c>
      <c r="AA24" s="3"/>
      <c r="AB24" s="3">
        <v>8</v>
      </c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223">
        <f t="shared" si="0"/>
        <v>16</v>
      </c>
    </row>
    <row r="25" spans="1:45" ht="15" customHeight="1">
      <c r="A25" s="220">
        <v>22</v>
      </c>
      <c r="B25" s="41" t="s">
        <v>270</v>
      </c>
      <c r="C25" s="112"/>
      <c r="D25" s="3"/>
      <c r="E25" s="3"/>
      <c r="F25" s="3"/>
      <c r="G25" s="3"/>
      <c r="H25" s="3"/>
      <c r="I25" s="3"/>
      <c r="J25" s="3"/>
      <c r="K25" s="3"/>
      <c r="L25" s="3">
        <v>3</v>
      </c>
      <c r="M25" s="3"/>
      <c r="N25" s="3"/>
      <c r="O25" s="3">
        <v>8</v>
      </c>
      <c r="P25" s="3"/>
      <c r="Q25" s="3">
        <v>3</v>
      </c>
      <c r="R25" s="3"/>
      <c r="S25" s="250"/>
      <c r="T25" s="250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223">
        <f t="shared" si="0"/>
        <v>14</v>
      </c>
    </row>
    <row r="26" spans="1:45" ht="15" customHeight="1">
      <c r="A26" s="220">
        <v>23</v>
      </c>
      <c r="B26" s="41" t="s">
        <v>221</v>
      </c>
      <c r="C26" s="3">
        <v>5</v>
      </c>
      <c r="D26" s="3">
        <v>3</v>
      </c>
      <c r="E26" s="3"/>
      <c r="F26" s="3"/>
      <c r="G26" s="3"/>
      <c r="H26" s="3">
        <v>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250"/>
      <c r="T26" s="250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223">
        <f t="shared" si="0"/>
        <v>11</v>
      </c>
    </row>
    <row r="27" spans="1:45" ht="15" customHeight="1">
      <c r="A27" s="220">
        <v>23</v>
      </c>
      <c r="B27" s="41" t="s">
        <v>76</v>
      </c>
      <c r="C27" s="112"/>
      <c r="D27" s="3"/>
      <c r="E27" s="3"/>
      <c r="F27" s="3"/>
      <c r="G27" s="35"/>
      <c r="H27" s="3"/>
      <c r="I27" s="3"/>
      <c r="J27" s="3"/>
      <c r="K27" s="3"/>
      <c r="L27" s="3"/>
      <c r="M27" s="3"/>
      <c r="N27" s="3"/>
      <c r="O27" s="3"/>
      <c r="P27" s="3"/>
      <c r="Q27" s="3">
        <v>11</v>
      </c>
      <c r="R27" s="3"/>
      <c r="S27" s="250"/>
      <c r="T27" s="250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223">
        <f t="shared" si="0"/>
        <v>11</v>
      </c>
    </row>
    <row r="28" spans="1:45" ht="15" customHeight="1">
      <c r="A28" s="220">
        <v>23</v>
      </c>
      <c r="B28" s="129" t="s">
        <v>71</v>
      </c>
      <c r="C28" s="112"/>
      <c r="D28" s="3"/>
      <c r="E28" s="3"/>
      <c r="F28" s="3"/>
      <c r="G28" s="3"/>
      <c r="H28" s="3"/>
      <c r="I28" s="36"/>
      <c r="J28" s="3"/>
      <c r="K28" s="3"/>
      <c r="L28" s="3"/>
      <c r="M28" s="3"/>
      <c r="N28" s="3"/>
      <c r="O28" s="3"/>
      <c r="P28" s="3"/>
      <c r="Q28" s="3"/>
      <c r="R28" s="3"/>
      <c r="S28" s="250">
        <v>11</v>
      </c>
      <c r="T28" s="250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223">
        <f t="shared" si="0"/>
        <v>11</v>
      </c>
    </row>
    <row r="29" spans="1:45" ht="15" customHeight="1">
      <c r="A29" s="220">
        <v>26</v>
      </c>
      <c r="B29" s="41" t="s">
        <v>245</v>
      </c>
      <c r="C29" s="218"/>
      <c r="D29" s="210"/>
      <c r="E29" s="210">
        <v>10</v>
      </c>
      <c r="F29" s="210"/>
      <c r="G29" s="35"/>
      <c r="H29" s="35"/>
      <c r="I29" s="35"/>
      <c r="J29" s="3"/>
      <c r="K29" s="3"/>
      <c r="L29" s="3"/>
      <c r="M29" s="3"/>
      <c r="N29" s="3"/>
      <c r="O29" s="3"/>
      <c r="P29" s="3"/>
      <c r="Q29" s="3"/>
      <c r="R29" s="3"/>
      <c r="S29" s="250"/>
      <c r="T29" s="250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223">
        <f t="shared" si="0"/>
        <v>10</v>
      </c>
    </row>
    <row r="30" spans="1:45" ht="15" customHeight="1">
      <c r="A30" s="220">
        <v>27</v>
      </c>
      <c r="B30" s="41" t="s">
        <v>182</v>
      </c>
      <c r="C30" s="35"/>
      <c r="D30" s="35"/>
      <c r="E30" s="35"/>
      <c r="F30" s="35"/>
      <c r="G30" s="35"/>
      <c r="H30" s="35"/>
      <c r="I30" s="35"/>
      <c r="J30" s="3"/>
      <c r="K30" s="3"/>
      <c r="L30" s="3"/>
      <c r="M30" s="3"/>
      <c r="N30" s="3"/>
      <c r="O30" s="3"/>
      <c r="P30" s="3"/>
      <c r="Q30" s="3"/>
      <c r="R30" s="3"/>
      <c r="S30" s="250"/>
      <c r="T30" s="250">
        <v>8.5</v>
      </c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223">
        <f t="shared" si="0"/>
        <v>8.5</v>
      </c>
    </row>
    <row r="31" spans="1:45" ht="15" customHeight="1">
      <c r="A31" s="220">
        <v>27</v>
      </c>
      <c r="B31" s="129" t="s">
        <v>254</v>
      </c>
      <c r="C31" s="112"/>
      <c r="D31" s="3"/>
      <c r="E31" s="3"/>
      <c r="F31" s="3">
        <v>0</v>
      </c>
      <c r="G31" s="3"/>
      <c r="H31" s="3"/>
      <c r="I31" s="36"/>
      <c r="J31" s="3"/>
      <c r="K31" s="3"/>
      <c r="L31" s="3"/>
      <c r="M31" s="3"/>
      <c r="N31" s="3"/>
      <c r="O31" s="3"/>
      <c r="P31" s="3"/>
      <c r="Q31" s="3"/>
      <c r="R31" s="3"/>
      <c r="S31" s="250">
        <v>7</v>
      </c>
      <c r="T31" s="250">
        <v>1.5</v>
      </c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223">
        <f t="shared" si="0"/>
        <v>8.5</v>
      </c>
    </row>
    <row r="32" spans="1:45" ht="15" customHeight="1">
      <c r="A32" s="220">
        <v>29</v>
      </c>
      <c r="B32" s="41" t="s">
        <v>242</v>
      </c>
      <c r="C32" s="35"/>
      <c r="D32" s="35"/>
      <c r="E32" s="35">
        <v>6</v>
      </c>
      <c r="F32" s="35"/>
      <c r="G32" s="35">
        <v>1</v>
      </c>
      <c r="H32" s="35"/>
      <c r="I32" s="35"/>
      <c r="J32" s="3"/>
      <c r="K32" s="3"/>
      <c r="L32" s="3"/>
      <c r="M32" s="3"/>
      <c r="N32" s="3"/>
      <c r="O32" s="3"/>
      <c r="P32" s="3"/>
      <c r="Q32" s="3"/>
      <c r="R32" s="3"/>
      <c r="S32" s="250"/>
      <c r="T32" s="250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223">
        <f t="shared" si="0"/>
        <v>7</v>
      </c>
    </row>
    <row r="33" spans="1:45" ht="15" customHeight="1">
      <c r="A33" s="220">
        <v>30</v>
      </c>
      <c r="B33" s="129" t="s">
        <v>234</v>
      </c>
      <c r="C33" s="6"/>
      <c r="D33" s="6"/>
      <c r="E33" s="6"/>
      <c r="F33" s="6"/>
      <c r="G33" s="3">
        <v>0</v>
      </c>
      <c r="H33" s="3"/>
      <c r="I33" s="3">
        <v>6</v>
      </c>
      <c r="J33" s="3"/>
      <c r="K33" s="3"/>
      <c r="L33" s="3"/>
      <c r="M33" s="3"/>
      <c r="N33" s="3"/>
      <c r="O33" s="3"/>
      <c r="P33" s="3"/>
      <c r="Q33" s="3"/>
      <c r="R33" s="3"/>
      <c r="S33" s="250"/>
      <c r="T33" s="250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223">
        <f t="shared" si="0"/>
        <v>6</v>
      </c>
    </row>
    <row r="34" spans="1:45" ht="15" customHeight="1">
      <c r="A34" s="220">
        <v>30</v>
      </c>
      <c r="B34" s="41" t="s">
        <v>142</v>
      </c>
      <c r="C34" s="35"/>
      <c r="D34" s="35"/>
      <c r="E34" s="35"/>
      <c r="F34" s="35"/>
      <c r="G34" s="3"/>
      <c r="H34" s="3"/>
      <c r="I34" s="3"/>
      <c r="J34" s="3"/>
      <c r="K34" s="3"/>
      <c r="L34" s="3">
        <v>6</v>
      </c>
      <c r="M34" s="3"/>
      <c r="N34" s="3"/>
      <c r="O34" s="3"/>
      <c r="P34" s="3"/>
      <c r="Q34" s="3"/>
      <c r="R34" s="3"/>
      <c r="S34" s="250"/>
      <c r="T34" s="250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223">
        <f t="shared" si="0"/>
        <v>6</v>
      </c>
    </row>
    <row r="35" spans="1:45" ht="15" customHeight="1">
      <c r="A35" s="220">
        <v>30</v>
      </c>
      <c r="B35" s="41" t="s">
        <v>261</v>
      </c>
      <c r="C35" s="6"/>
      <c r="D35" s="6"/>
      <c r="E35" s="6"/>
      <c r="F35" s="6"/>
      <c r="G35" s="6"/>
      <c r="H35" s="3">
        <v>0</v>
      </c>
      <c r="I35" s="3"/>
      <c r="J35" s="3">
        <v>6</v>
      </c>
      <c r="K35" s="3"/>
      <c r="L35" s="3"/>
      <c r="M35" s="3"/>
      <c r="N35" s="3"/>
      <c r="O35" s="3"/>
      <c r="P35" s="3"/>
      <c r="Q35" s="3"/>
      <c r="R35" s="3"/>
      <c r="S35" s="250"/>
      <c r="T35" s="250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223">
        <f t="shared" si="0"/>
        <v>6</v>
      </c>
    </row>
    <row r="36" spans="1:45" ht="15" customHeight="1">
      <c r="A36" s="220">
        <v>33</v>
      </c>
      <c r="B36" s="129" t="s">
        <v>210</v>
      </c>
      <c r="C36" s="3">
        <v>0</v>
      </c>
      <c r="D36" s="3">
        <v>5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250"/>
      <c r="T36" s="250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223">
        <f t="shared" ref="AS36:AS63" si="1">SUM(C36:AR36)</f>
        <v>5</v>
      </c>
    </row>
    <row r="37" spans="1:45" ht="15" customHeight="1">
      <c r="A37" s="220">
        <v>33</v>
      </c>
      <c r="B37" s="129" t="s">
        <v>272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>
        <v>5</v>
      </c>
      <c r="P37" s="3"/>
      <c r="Q37" s="3"/>
      <c r="R37" s="3"/>
      <c r="S37" s="250"/>
      <c r="T37" s="250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223">
        <f t="shared" si="1"/>
        <v>5</v>
      </c>
    </row>
    <row r="38" spans="1:45" ht="15" customHeight="1">
      <c r="A38" s="220">
        <v>35</v>
      </c>
      <c r="B38" s="129" t="s">
        <v>240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250"/>
      <c r="T38" s="250">
        <v>4.5</v>
      </c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223">
        <f t="shared" si="1"/>
        <v>4.5</v>
      </c>
    </row>
    <row r="39" spans="1:45" ht="15" customHeight="1">
      <c r="A39" s="220">
        <v>36</v>
      </c>
      <c r="B39" s="129" t="s">
        <v>247</v>
      </c>
      <c r="C39" s="112"/>
      <c r="D39" s="3"/>
      <c r="E39" s="3">
        <v>4</v>
      </c>
      <c r="F39" s="3"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250"/>
      <c r="T39" s="250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223">
        <f t="shared" si="1"/>
        <v>4</v>
      </c>
    </row>
    <row r="40" spans="1:45" ht="15" customHeight="1">
      <c r="A40" s="220">
        <v>36</v>
      </c>
      <c r="B40" s="41" t="s">
        <v>249</v>
      </c>
      <c r="C40" s="35"/>
      <c r="D40" s="35"/>
      <c r="E40" s="35"/>
      <c r="F40" s="35"/>
      <c r="G40" s="35"/>
      <c r="H40" s="35"/>
      <c r="I40" s="35"/>
      <c r="J40" s="3"/>
      <c r="K40" s="3"/>
      <c r="L40" s="3"/>
      <c r="M40" s="3"/>
      <c r="N40" s="3"/>
      <c r="O40" s="3"/>
      <c r="P40" s="3"/>
      <c r="Q40" s="3">
        <v>4</v>
      </c>
      <c r="R40" s="3"/>
      <c r="S40" s="250"/>
      <c r="T40" s="250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223">
        <f t="shared" si="1"/>
        <v>4</v>
      </c>
    </row>
    <row r="41" spans="1:45" ht="15" customHeight="1">
      <c r="A41" s="220">
        <v>38</v>
      </c>
      <c r="B41" s="211" t="s">
        <v>248</v>
      </c>
      <c r="C41" s="6"/>
      <c r="D41" s="3"/>
      <c r="E41" s="36">
        <v>3</v>
      </c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250"/>
      <c r="T41" s="250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223">
        <f t="shared" si="1"/>
        <v>3</v>
      </c>
    </row>
    <row r="42" spans="1:45" ht="15" customHeight="1">
      <c r="A42" s="220">
        <v>39</v>
      </c>
      <c r="B42" s="129" t="s">
        <v>244</v>
      </c>
      <c r="C42" s="6"/>
      <c r="D42" s="3"/>
      <c r="E42" s="3"/>
      <c r="F42" s="3"/>
      <c r="G42" s="3"/>
      <c r="H42" s="3"/>
      <c r="I42" s="3">
        <v>0</v>
      </c>
      <c r="J42" s="3"/>
      <c r="K42" s="3"/>
      <c r="L42" s="3"/>
      <c r="M42" s="3"/>
      <c r="N42" s="3"/>
      <c r="O42" s="3"/>
      <c r="P42" s="3"/>
      <c r="Q42" s="3"/>
      <c r="R42" s="3"/>
      <c r="S42" s="250"/>
      <c r="T42" s="250">
        <v>2.5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223">
        <f t="shared" si="1"/>
        <v>2.5</v>
      </c>
    </row>
    <row r="43" spans="1:45" ht="15" customHeight="1">
      <c r="A43" s="220">
        <v>40</v>
      </c>
      <c r="B43" s="129" t="s">
        <v>106</v>
      </c>
      <c r="C43" s="112"/>
      <c r="D43" s="3"/>
      <c r="E43" s="3">
        <v>2</v>
      </c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250"/>
      <c r="T43" s="250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223">
        <f t="shared" si="1"/>
        <v>2</v>
      </c>
    </row>
    <row r="44" spans="1:45" ht="15" customHeight="1">
      <c r="A44" s="220">
        <v>41</v>
      </c>
      <c r="B44" s="41" t="s">
        <v>255</v>
      </c>
      <c r="C44" s="141"/>
      <c r="D44" s="35"/>
      <c r="E44" s="35"/>
      <c r="F44" s="35"/>
      <c r="G44" s="35"/>
      <c r="H44" s="35"/>
      <c r="I44" s="35"/>
      <c r="J44" s="3"/>
      <c r="K44" s="3"/>
      <c r="L44" s="3"/>
      <c r="M44" s="3"/>
      <c r="N44" s="3"/>
      <c r="O44" s="3"/>
      <c r="P44" s="3"/>
      <c r="Q44" s="3"/>
      <c r="R44" s="3"/>
      <c r="S44" s="250"/>
      <c r="T44" s="250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23">
        <f t="shared" si="1"/>
        <v>0</v>
      </c>
    </row>
    <row r="45" spans="1:45" ht="15" customHeight="1">
      <c r="A45" s="220">
        <v>41</v>
      </c>
      <c r="B45" s="196" t="s">
        <v>206</v>
      </c>
      <c r="C45" s="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250"/>
      <c r="T45" s="250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223">
        <f t="shared" si="1"/>
        <v>0</v>
      </c>
    </row>
    <row r="46" spans="1:45" ht="15" customHeight="1">
      <c r="A46" s="220">
        <v>41</v>
      </c>
      <c r="B46" s="41" t="s">
        <v>149</v>
      </c>
      <c r="C46" s="35"/>
      <c r="D46" s="35"/>
      <c r="E46" s="35"/>
      <c r="F46" s="35"/>
      <c r="G46" s="35"/>
      <c r="H46" s="35"/>
      <c r="I46" s="35"/>
      <c r="J46" s="3"/>
      <c r="K46" s="3"/>
      <c r="L46" s="3"/>
      <c r="M46" s="3"/>
      <c r="N46" s="3"/>
      <c r="O46" s="3"/>
      <c r="P46" s="3"/>
      <c r="Q46" s="3"/>
      <c r="R46" s="3"/>
      <c r="S46" s="250"/>
      <c r="T46" s="250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223">
        <f t="shared" si="1"/>
        <v>0</v>
      </c>
    </row>
    <row r="47" spans="1:45" ht="15" customHeight="1">
      <c r="A47" s="220">
        <v>41</v>
      </c>
      <c r="B47" s="129" t="s">
        <v>208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250"/>
      <c r="T47" s="250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223">
        <f t="shared" si="1"/>
        <v>0</v>
      </c>
    </row>
    <row r="48" spans="1:45" ht="15" customHeight="1">
      <c r="A48" s="220">
        <v>41</v>
      </c>
      <c r="B48" s="41" t="s">
        <v>84</v>
      </c>
      <c r="C48" s="126"/>
      <c r="D48" s="3"/>
      <c r="E48" s="3"/>
      <c r="F48" s="3"/>
      <c r="G48" s="35"/>
      <c r="H48" s="35"/>
      <c r="I48" s="3"/>
      <c r="J48" s="3"/>
      <c r="K48" s="3"/>
      <c r="L48" s="3"/>
      <c r="M48" s="3"/>
      <c r="N48" s="3"/>
      <c r="O48" s="3"/>
      <c r="P48" s="3"/>
      <c r="Q48" s="3"/>
      <c r="R48" s="3"/>
      <c r="S48" s="250"/>
      <c r="T48" s="250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223">
        <f t="shared" si="1"/>
        <v>0</v>
      </c>
    </row>
    <row r="49" spans="1:45" ht="15" customHeight="1">
      <c r="A49" s="220">
        <v>41</v>
      </c>
      <c r="B49" s="129" t="s">
        <v>241</v>
      </c>
      <c r="C49" s="11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250"/>
      <c r="T49" s="250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223">
        <f t="shared" si="1"/>
        <v>0</v>
      </c>
    </row>
    <row r="50" spans="1:45" ht="15" customHeight="1">
      <c r="A50" s="220">
        <v>41</v>
      </c>
      <c r="B50" s="41" t="s">
        <v>97</v>
      </c>
      <c r="C50" s="126"/>
      <c r="D50" s="3"/>
      <c r="E50" s="3"/>
      <c r="F50" s="3"/>
      <c r="G50" s="3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250"/>
      <c r="T50" s="250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223">
        <f t="shared" si="1"/>
        <v>0</v>
      </c>
    </row>
    <row r="51" spans="1:45" ht="15" customHeight="1">
      <c r="A51" s="220">
        <v>41</v>
      </c>
      <c r="B51" s="41" t="s">
        <v>99</v>
      </c>
      <c r="C51" s="11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250"/>
      <c r="T51" s="250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223">
        <f t="shared" si="1"/>
        <v>0</v>
      </c>
    </row>
    <row r="52" spans="1:45" ht="15" customHeight="1">
      <c r="A52" s="220">
        <v>41</v>
      </c>
      <c r="B52" s="41" t="s">
        <v>98</v>
      </c>
      <c r="C52" s="11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250"/>
      <c r="T52" s="250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223">
        <f t="shared" si="1"/>
        <v>0</v>
      </c>
    </row>
    <row r="53" spans="1:45" ht="15" customHeight="1">
      <c r="A53" s="220">
        <v>41</v>
      </c>
      <c r="B53" s="129" t="s">
        <v>211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250"/>
      <c r="T53" s="250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223">
        <f t="shared" si="1"/>
        <v>0</v>
      </c>
    </row>
    <row r="54" spans="1:45" ht="15" customHeight="1">
      <c r="A54" s="220">
        <v>41</v>
      </c>
      <c r="B54" s="129" t="s">
        <v>207</v>
      </c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250"/>
      <c r="T54" s="250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223">
        <f t="shared" si="1"/>
        <v>0</v>
      </c>
    </row>
    <row r="55" spans="1:45" ht="15" customHeight="1">
      <c r="A55" s="220">
        <v>41</v>
      </c>
      <c r="B55" s="41" t="s">
        <v>184</v>
      </c>
      <c r="C55" s="35"/>
      <c r="D55" s="35"/>
      <c r="E55" s="35"/>
      <c r="F55" s="35"/>
      <c r="G55" s="35"/>
      <c r="H55" s="35"/>
      <c r="I55" s="35"/>
      <c r="J55" s="3"/>
      <c r="K55" s="3"/>
      <c r="L55" s="3"/>
      <c r="M55" s="3"/>
      <c r="N55" s="3"/>
      <c r="O55" s="3"/>
      <c r="P55" s="3"/>
      <c r="Q55" s="3"/>
      <c r="R55" s="3"/>
      <c r="S55" s="250"/>
      <c r="T55" s="250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223">
        <f t="shared" si="1"/>
        <v>0</v>
      </c>
    </row>
    <row r="56" spans="1:45" ht="15" customHeight="1">
      <c r="A56" s="220">
        <v>41</v>
      </c>
      <c r="B56" s="129" t="s">
        <v>127</v>
      </c>
      <c r="C56" s="11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250"/>
      <c r="T56" s="250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223">
        <f t="shared" si="1"/>
        <v>0</v>
      </c>
    </row>
    <row r="57" spans="1:45" ht="15" customHeight="1">
      <c r="A57" s="220">
        <v>41</v>
      </c>
      <c r="B57" s="41" t="s">
        <v>53</v>
      </c>
      <c r="C57" s="120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250"/>
      <c r="T57" s="250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223">
        <f t="shared" si="1"/>
        <v>0</v>
      </c>
    </row>
    <row r="58" spans="1:45" ht="15" customHeight="1">
      <c r="A58" s="220">
        <v>41</v>
      </c>
      <c r="B58" s="129" t="s">
        <v>125</v>
      </c>
      <c r="C58" s="11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250"/>
      <c r="T58" s="250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223">
        <f t="shared" si="1"/>
        <v>0</v>
      </c>
    </row>
    <row r="59" spans="1:45" ht="15" customHeight="1">
      <c r="A59" s="220">
        <v>41</v>
      </c>
      <c r="B59" s="41" t="s">
        <v>183</v>
      </c>
      <c r="C59" s="35"/>
      <c r="D59" s="35"/>
      <c r="E59" s="35"/>
      <c r="F59" s="35"/>
      <c r="G59" s="35"/>
      <c r="H59" s="35"/>
      <c r="I59" s="35"/>
      <c r="J59" s="3"/>
      <c r="K59" s="3"/>
      <c r="L59" s="3"/>
      <c r="M59" s="3"/>
      <c r="N59" s="3"/>
      <c r="O59" s="3"/>
      <c r="P59" s="3"/>
      <c r="Q59" s="3"/>
      <c r="R59" s="3"/>
      <c r="S59" s="250"/>
      <c r="T59" s="250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223">
        <f t="shared" si="1"/>
        <v>0</v>
      </c>
    </row>
    <row r="60" spans="1:45" ht="15" customHeight="1">
      <c r="A60" s="220">
        <v>41</v>
      </c>
      <c r="B60" s="129" t="s">
        <v>181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250"/>
      <c r="T60" s="250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223">
        <f t="shared" si="1"/>
        <v>0</v>
      </c>
    </row>
    <row r="61" spans="1:45" ht="15" customHeight="1">
      <c r="A61" s="220">
        <v>41</v>
      </c>
      <c r="B61" s="129" t="s">
        <v>70</v>
      </c>
      <c r="C61" s="112"/>
      <c r="D61" s="3"/>
      <c r="E61" s="3"/>
      <c r="F61" s="3"/>
      <c r="G61" s="3"/>
      <c r="H61" s="3"/>
      <c r="I61" s="36"/>
      <c r="J61" s="3"/>
      <c r="K61" s="3"/>
      <c r="L61" s="3"/>
      <c r="M61" s="3"/>
      <c r="N61" s="3"/>
      <c r="O61" s="3"/>
      <c r="P61" s="3"/>
      <c r="Q61" s="3"/>
      <c r="R61" s="3"/>
      <c r="S61" s="250"/>
      <c r="T61" s="250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223">
        <f t="shared" si="1"/>
        <v>0</v>
      </c>
    </row>
    <row r="62" spans="1:45" ht="15" customHeight="1">
      <c r="A62" s="220">
        <v>41</v>
      </c>
      <c r="B62" s="41" t="s">
        <v>82</v>
      </c>
      <c r="C62" s="11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250"/>
      <c r="T62" s="250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223">
        <f t="shared" si="1"/>
        <v>0</v>
      </c>
    </row>
    <row r="63" spans="1:45" ht="15" customHeight="1">
      <c r="A63" s="220">
        <v>41</v>
      </c>
      <c r="B63" s="129" t="s">
        <v>178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250"/>
      <c r="T63" s="250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223">
        <f t="shared" si="1"/>
        <v>0</v>
      </c>
    </row>
    <row r="64" spans="1:45" ht="13.5" thickBot="1"/>
    <row r="65" spans="3:56" ht="13.5" thickBot="1">
      <c r="C65" s="24"/>
      <c r="D65" s="207" t="s">
        <v>30</v>
      </c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 t="s">
        <v>31</v>
      </c>
      <c r="AA65" s="207"/>
      <c r="AB65" s="207"/>
      <c r="AC65" s="208"/>
      <c r="AE65" s="204" t="s">
        <v>219</v>
      </c>
      <c r="AF65" s="205"/>
      <c r="AG65" s="205"/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6"/>
    </row>
    <row r="66" spans="3:56">
      <c r="C66" s="93">
        <v>1</v>
      </c>
      <c r="D66" s="214" t="s">
        <v>222</v>
      </c>
      <c r="E66" s="215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  <c r="S66" s="214"/>
      <c r="T66" s="214"/>
      <c r="U66" s="214"/>
      <c r="V66" s="214"/>
      <c r="W66" s="214"/>
      <c r="X66" s="214"/>
      <c r="Y66" s="215"/>
      <c r="Z66" s="214" t="s">
        <v>223</v>
      </c>
      <c r="AA66" s="214"/>
      <c r="AB66" s="214"/>
      <c r="AC66" s="1"/>
      <c r="AE66" s="93" t="s">
        <v>2</v>
      </c>
      <c r="AF66" s="214" t="s">
        <v>284</v>
      </c>
      <c r="AG66" s="215"/>
      <c r="AH66" s="214"/>
      <c r="AI66" s="214"/>
      <c r="AJ66" s="214"/>
      <c r="AK66" s="214"/>
      <c r="AL66" s="214"/>
      <c r="AM66" s="214"/>
      <c r="AN66" s="214"/>
      <c r="AO66" s="214"/>
      <c r="AP66" s="214"/>
      <c r="AQ66" s="214"/>
      <c r="AR66" s="214"/>
      <c r="AS66" s="214" t="s">
        <v>285</v>
      </c>
      <c r="AT66" s="214"/>
      <c r="AU66" s="214"/>
      <c r="AV66" s="214"/>
      <c r="AW66" s="214"/>
      <c r="AX66" s="214"/>
      <c r="AY66" s="214"/>
      <c r="AZ66" s="215"/>
      <c r="BA66" s="214"/>
      <c r="BB66" s="214"/>
      <c r="BC66" s="214"/>
      <c r="BD66" s="1"/>
    </row>
    <row r="67" spans="3:56">
      <c r="C67" s="93" t="s">
        <v>130</v>
      </c>
      <c r="D67" s="214" t="s">
        <v>224</v>
      </c>
      <c r="E67" s="215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  <c r="S67" s="214"/>
      <c r="T67" s="214"/>
      <c r="U67" s="214"/>
      <c r="V67" s="214"/>
      <c r="W67" s="214"/>
      <c r="X67" s="214"/>
      <c r="Y67" s="215"/>
      <c r="Z67" s="214" t="s">
        <v>225</v>
      </c>
      <c r="AA67" s="214"/>
      <c r="AB67" s="214"/>
      <c r="AC67" s="1"/>
      <c r="AE67" s="93" t="s">
        <v>3</v>
      </c>
      <c r="AF67" s="214" t="s">
        <v>293</v>
      </c>
      <c r="AG67" s="215"/>
      <c r="AH67" s="214"/>
      <c r="AI67" s="214"/>
      <c r="AJ67" s="214"/>
      <c r="AK67" s="214"/>
      <c r="AL67" s="214"/>
      <c r="AM67" s="214"/>
      <c r="AN67" s="214"/>
      <c r="AO67" s="214"/>
      <c r="AP67" s="214"/>
      <c r="AQ67" s="214"/>
      <c r="AR67" s="214"/>
      <c r="AS67" s="214" t="s">
        <v>294</v>
      </c>
    </row>
    <row r="68" spans="3:56">
      <c r="C68" s="93" t="s">
        <v>132</v>
      </c>
      <c r="D68" s="214" t="s">
        <v>227</v>
      </c>
      <c r="E68" s="215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5"/>
      <c r="Z68" s="214" t="s">
        <v>228</v>
      </c>
      <c r="AA68" s="214"/>
      <c r="AB68" s="214"/>
      <c r="AC68" s="1"/>
      <c r="AE68" s="93" t="s">
        <v>4</v>
      </c>
      <c r="AF68" s="214" t="s">
        <v>291</v>
      </c>
      <c r="AG68" s="215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 t="s">
        <v>286</v>
      </c>
    </row>
    <row r="69" spans="3:56">
      <c r="C69" s="93" t="s">
        <v>138</v>
      </c>
      <c r="D69" s="214" t="s">
        <v>229</v>
      </c>
      <c r="E69" s="215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5"/>
      <c r="Z69" s="214" t="s">
        <v>230</v>
      </c>
      <c r="AA69" s="214"/>
      <c r="AB69" s="214"/>
      <c r="AC69" s="1"/>
      <c r="AE69" s="93" t="s">
        <v>5</v>
      </c>
      <c r="AF69" s="214" t="s">
        <v>290</v>
      </c>
      <c r="AG69" s="215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 t="s">
        <v>287</v>
      </c>
    </row>
    <row r="70" spans="3:56">
      <c r="C70" s="93" t="s">
        <v>143</v>
      </c>
      <c r="D70" s="214" t="s">
        <v>231</v>
      </c>
      <c r="E70" s="215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5"/>
      <c r="Z70" s="214" t="s">
        <v>232</v>
      </c>
      <c r="AA70" s="214"/>
      <c r="AB70" s="214"/>
      <c r="AC70" s="1"/>
      <c r="AE70" s="93" t="s">
        <v>296</v>
      </c>
      <c r="AF70" s="214" t="s">
        <v>295</v>
      </c>
      <c r="AG70" s="215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 t="s">
        <v>287</v>
      </c>
    </row>
    <row r="71" spans="3:56">
      <c r="C71" s="93" t="s">
        <v>144</v>
      </c>
      <c r="D71" s="214" t="s">
        <v>236</v>
      </c>
      <c r="E71" s="215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5"/>
      <c r="Z71" s="214" t="s">
        <v>237</v>
      </c>
      <c r="AA71" s="214"/>
      <c r="AB71" s="214"/>
      <c r="AC71" s="1"/>
      <c r="AE71" s="93" t="s">
        <v>6</v>
      </c>
      <c r="AF71" s="214" t="s">
        <v>289</v>
      </c>
      <c r="AG71" s="215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 t="s">
        <v>288</v>
      </c>
    </row>
    <row r="72" spans="3:56">
      <c r="C72" s="93" t="s">
        <v>145</v>
      </c>
      <c r="D72" s="214" t="s">
        <v>238</v>
      </c>
      <c r="E72" s="215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5"/>
      <c r="Z72" s="214" t="s">
        <v>239</v>
      </c>
      <c r="AA72" s="214"/>
      <c r="AB72" s="215"/>
      <c r="AE72" s="93" t="s">
        <v>7</v>
      </c>
      <c r="AF72" s="214" t="s">
        <v>292</v>
      </c>
      <c r="AG72" s="215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 t="s">
        <v>283</v>
      </c>
    </row>
    <row r="73" spans="3:56">
      <c r="C73" s="93" t="s">
        <v>156</v>
      </c>
      <c r="D73" s="216" t="s">
        <v>256</v>
      </c>
      <c r="E73" s="217"/>
      <c r="F73" s="216"/>
      <c r="G73" s="216"/>
      <c r="H73" s="216"/>
      <c r="I73" s="216"/>
      <c r="J73" s="216"/>
      <c r="K73" s="216"/>
      <c r="L73" s="216"/>
      <c r="M73" s="216"/>
      <c r="N73" s="216"/>
      <c r="O73" s="216"/>
      <c r="P73" s="216"/>
      <c r="Q73" s="216"/>
      <c r="R73" s="216"/>
      <c r="S73" s="216"/>
      <c r="T73" s="216"/>
      <c r="U73" s="216"/>
      <c r="V73" s="216"/>
      <c r="W73" s="216"/>
      <c r="X73" s="216"/>
      <c r="Y73" s="216"/>
      <c r="Z73" s="216" t="s">
        <v>257</v>
      </c>
      <c r="AA73" s="216"/>
      <c r="AB73" s="216"/>
      <c r="AC73" s="213"/>
      <c r="AE73" s="93" t="s">
        <v>8</v>
      </c>
      <c r="AF73" s="214" t="s">
        <v>301</v>
      </c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 t="s">
        <v>302</v>
      </c>
    </row>
    <row r="74" spans="3:56">
      <c r="C74" s="93">
        <v>2</v>
      </c>
      <c r="D74" s="216" t="s">
        <v>262</v>
      </c>
      <c r="E74" s="217"/>
      <c r="F74" s="216"/>
      <c r="G74" s="216"/>
      <c r="H74" s="216"/>
      <c r="I74" s="216"/>
      <c r="J74" s="216"/>
      <c r="K74" s="216"/>
      <c r="L74" s="216"/>
      <c r="M74" s="216"/>
      <c r="N74" s="216"/>
      <c r="O74" s="216"/>
      <c r="P74" s="216"/>
      <c r="Q74" s="216"/>
      <c r="R74" s="216"/>
      <c r="S74" s="216"/>
      <c r="T74" s="216"/>
      <c r="U74" s="216"/>
      <c r="V74" s="216"/>
      <c r="W74" s="216"/>
      <c r="X74" s="216"/>
      <c r="Y74" s="216"/>
      <c r="Z74" s="216" t="s">
        <v>263</v>
      </c>
      <c r="AA74" s="216"/>
      <c r="AB74" s="216"/>
      <c r="AD74" s="213"/>
      <c r="AE74" s="93"/>
    </row>
    <row r="75" spans="3:56">
      <c r="C75" s="93">
        <v>3</v>
      </c>
      <c r="D75" s="216" t="s">
        <v>264</v>
      </c>
      <c r="E75" s="217"/>
      <c r="F75" s="216"/>
      <c r="G75" s="216"/>
      <c r="H75" s="216"/>
      <c r="I75" s="216"/>
      <c r="J75" s="216"/>
      <c r="K75" s="216"/>
      <c r="L75" s="216"/>
      <c r="M75" s="216"/>
      <c r="N75" s="216"/>
      <c r="O75" s="216"/>
      <c r="P75" s="216"/>
      <c r="Q75" s="216"/>
      <c r="R75" s="216"/>
      <c r="S75" s="216"/>
      <c r="T75" s="216"/>
      <c r="U75" s="216"/>
      <c r="V75" s="216"/>
      <c r="W75" s="216"/>
      <c r="X75" s="216"/>
      <c r="Y75" s="216"/>
      <c r="Z75" s="216" t="s">
        <v>265</v>
      </c>
      <c r="AA75" s="216"/>
      <c r="AB75" s="216"/>
      <c r="AE75" s="93"/>
    </row>
    <row r="76" spans="3:56">
      <c r="C76" s="93">
        <v>4</v>
      </c>
      <c r="D76" s="216" t="s">
        <v>266</v>
      </c>
      <c r="E76" s="217"/>
      <c r="F76" s="216"/>
      <c r="G76" s="216"/>
      <c r="H76" s="216"/>
      <c r="I76" s="216"/>
      <c r="J76" s="216"/>
      <c r="K76" s="216"/>
      <c r="L76" s="216"/>
      <c r="M76" s="216"/>
      <c r="N76" s="216"/>
      <c r="O76" s="216"/>
      <c r="P76" s="216"/>
      <c r="Q76" s="216"/>
      <c r="R76" s="216"/>
      <c r="S76" s="216"/>
      <c r="T76" s="216"/>
      <c r="U76" s="216"/>
      <c r="V76" s="216"/>
      <c r="W76" s="216"/>
      <c r="X76" s="216"/>
      <c r="Y76" s="216"/>
      <c r="Z76" s="216" t="s">
        <v>267</v>
      </c>
      <c r="AA76" s="216"/>
      <c r="AB76" s="216"/>
      <c r="AE76" s="93"/>
      <c r="AF76" s="214"/>
      <c r="AG76" s="215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</row>
    <row r="77" spans="3:56">
      <c r="C77" s="93" t="s">
        <v>269</v>
      </c>
      <c r="D77" s="216" t="s">
        <v>268</v>
      </c>
      <c r="E77" s="217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6"/>
      <c r="Z77" s="216" t="s">
        <v>267</v>
      </c>
      <c r="AA77" s="216"/>
      <c r="AB77" s="216"/>
      <c r="AE77" s="93"/>
      <c r="AF77" s="214"/>
      <c r="AG77" s="215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</row>
    <row r="78" spans="3:56">
      <c r="C78" s="93">
        <v>5</v>
      </c>
      <c r="D78" s="216" t="s">
        <v>279</v>
      </c>
      <c r="E78" s="217"/>
      <c r="F78" s="216"/>
      <c r="G78" s="216"/>
      <c r="H78" s="216"/>
      <c r="I78" s="216"/>
      <c r="J78" s="216"/>
      <c r="K78" s="216"/>
      <c r="L78" s="216"/>
      <c r="M78" s="216"/>
      <c r="N78" s="216"/>
      <c r="O78" s="216"/>
      <c r="P78" s="216"/>
      <c r="Q78" s="216"/>
      <c r="R78" s="216"/>
      <c r="S78" s="216"/>
      <c r="T78" s="216"/>
      <c r="U78" s="216"/>
      <c r="V78" s="216"/>
      <c r="W78" s="216"/>
      <c r="X78" s="216"/>
      <c r="Y78" s="216"/>
      <c r="Z78" s="216" t="s">
        <v>271</v>
      </c>
      <c r="AA78" s="216"/>
      <c r="AB78" s="216"/>
      <c r="AE78" s="93"/>
      <c r="AF78" s="214"/>
      <c r="AG78" s="215"/>
      <c r="AH78" s="214"/>
      <c r="AI78" s="214"/>
      <c r="AJ78" s="214"/>
      <c r="AK78" s="214"/>
      <c r="AL78" s="214"/>
      <c r="AM78" s="214"/>
      <c r="AN78" s="214"/>
      <c r="AO78" s="214"/>
      <c r="AP78" s="214"/>
      <c r="AQ78" s="214"/>
      <c r="AR78" s="214"/>
      <c r="AS78" s="214"/>
    </row>
    <row r="79" spans="3:56">
      <c r="C79" s="93">
        <v>6</v>
      </c>
      <c r="D79" s="216" t="s">
        <v>275</v>
      </c>
      <c r="E79" s="217"/>
      <c r="F79" s="216"/>
      <c r="G79" s="216"/>
      <c r="H79" s="216"/>
      <c r="I79" s="216"/>
      <c r="J79" s="216"/>
      <c r="K79" s="216"/>
      <c r="L79" s="216"/>
      <c r="M79" s="216"/>
      <c r="N79" s="216"/>
      <c r="O79" s="216"/>
      <c r="P79" s="216"/>
      <c r="Q79" s="216"/>
      <c r="R79" s="216"/>
      <c r="S79" s="216"/>
      <c r="T79" s="216"/>
      <c r="U79" s="216"/>
      <c r="V79" s="216"/>
      <c r="W79" s="216"/>
      <c r="X79" s="216"/>
      <c r="Y79" s="216"/>
      <c r="Z79" s="216" t="s">
        <v>280</v>
      </c>
      <c r="AA79" s="216"/>
      <c r="AB79" s="216"/>
      <c r="AE79" s="93"/>
      <c r="AF79" s="214"/>
      <c r="AG79" s="215"/>
      <c r="AH79" s="214"/>
      <c r="AI79" s="214"/>
      <c r="AJ79" s="214"/>
      <c r="AK79" s="214"/>
      <c r="AL79" s="214"/>
      <c r="AM79" s="214"/>
      <c r="AN79" s="214"/>
      <c r="AO79" s="214"/>
      <c r="AP79" s="214"/>
      <c r="AQ79" s="214"/>
      <c r="AR79" s="214"/>
      <c r="AS79" s="214"/>
    </row>
    <row r="80" spans="3:56">
      <c r="C80" s="93" t="s">
        <v>273</v>
      </c>
      <c r="D80" s="216" t="s">
        <v>276</v>
      </c>
      <c r="E80" s="217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6"/>
      <c r="Z80" s="216" t="s">
        <v>277</v>
      </c>
      <c r="AA80" s="216"/>
      <c r="AB80" s="216"/>
      <c r="AC80" s="242"/>
      <c r="AD80" s="242"/>
      <c r="AE80" s="243"/>
      <c r="AF80" s="244"/>
      <c r="AG80" s="245"/>
      <c r="AH80" s="244"/>
      <c r="AI80" s="244"/>
      <c r="AJ80" s="244"/>
      <c r="AK80" s="244"/>
      <c r="AL80" s="214"/>
      <c r="AM80" s="214"/>
      <c r="AN80" s="214"/>
      <c r="AO80" s="214"/>
      <c r="AP80" s="214"/>
      <c r="AQ80" s="214"/>
      <c r="AR80" s="214"/>
      <c r="AS80" s="214"/>
    </row>
    <row r="81" spans="2:45">
      <c r="C81" s="93" t="s">
        <v>274</v>
      </c>
      <c r="D81" s="216" t="s">
        <v>278</v>
      </c>
      <c r="E81" s="217"/>
      <c r="F81" s="216"/>
      <c r="G81" s="216"/>
      <c r="H81" s="216"/>
      <c r="I81" s="216"/>
      <c r="J81" s="216"/>
      <c r="K81" s="216"/>
      <c r="L81" s="216"/>
      <c r="M81" s="216"/>
      <c r="N81" s="216"/>
      <c r="O81" s="216"/>
      <c r="P81" s="216"/>
      <c r="Q81" s="216"/>
      <c r="R81" s="216"/>
      <c r="S81" s="216"/>
      <c r="T81" s="216"/>
      <c r="U81" s="216"/>
      <c r="V81" s="216"/>
      <c r="W81" s="216"/>
      <c r="X81" s="216"/>
      <c r="Y81" s="216"/>
      <c r="Z81" s="216" t="s">
        <v>281</v>
      </c>
      <c r="AA81" s="216"/>
      <c r="AB81" s="216"/>
      <c r="AC81" s="242"/>
      <c r="AD81" s="242"/>
      <c r="AE81" s="243"/>
      <c r="AF81" s="244"/>
      <c r="AG81" s="245"/>
      <c r="AH81" s="244"/>
      <c r="AI81" s="244"/>
      <c r="AJ81" s="244"/>
      <c r="AK81" s="244"/>
      <c r="AL81" s="244"/>
      <c r="AM81" s="244"/>
      <c r="AN81" s="244"/>
      <c r="AO81" s="214"/>
      <c r="AP81" s="214"/>
      <c r="AQ81" s="214"/>
      <c r="AR81" s="214"/>
      <c r="AS81" s="214"/>
    </row>
    <row r="82" spans="2:45">
      <c r="C82" s="235" t="s">
        <v>33</v>
      </c>
      <c r="D82" s="236" t="s">
        <v>299</v>
      </c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 t="s">
        <v>298</v>
      </c>
      <c r="AA82" s="237"/>
      <c r="AB82" s="237"/>
      <c r="AC82" s="239"/>
      <c r="AD82" s="241"/>
      <c r="AE82" s="241"/>
      <c r="AF82" s="241"/>
      <c r="AG82" s="241"/>
      <c r="AH82" s="241"/>
      <c r="AI82" s="241"/>
      <c r="AJ82" s="241"/>
      <c r="AK82" s="240"/>
      <c r="AL82" s="242"/>
      <c r="AM82" s="241"/>
      <c r="AN82" s="244"/>
      <c r="AO82" s="214"/>
      <c r="AP82" s="214"/>
      <c r="AQ82" s="214"/>
      <c r="AR82" s="214"/>
      <c r="AS82" s="214"/>
    </row>
    <row r="83" spans="2:45">
      <c r="C83" s="235" t="s">
        <v>34</v>
      </c>
      <c r="D83" s="236" t="s">
        <v>297</v>
      </c>
      <c r="E83" s="236"/>
      <c r="F83" s="236"/>
      <c r="G83" s="236"/>
      <c r="H83" s="236"/>
      <c r="I83" s="236"/>
      <c r="J83" s="236"/>
      <c r="K83" s="236"/>
      <c r="L83" s="236"/>
      <c r="M83" s="236"/>
      <c r="N83" s="236"/>
      <c r="O83" s="236"/>
      <c r="P83" s="236"/>
      <c r="Q83" s="248"/>
      <c r="R83" s="248"/>
      <c r="S83" s="248"/>
      <c r="T83" s="248"/>
      <c r="U83" s="248"/>
      <c r="V83" s="248"/>
      <c r="W83" s="248"/>
      <c r="X83" s="248"/>
      <c r="Y83" s="236"/>
      <c r="Z83" s="236" t="s">
        <v>300</v>
      </c>
      <c r="AA83" s="237"/>
      <c r="AB83" s="237"/>
      <c r="AC83" s="239"/>
      <c r="AD83" s="241"/>
      <c r="AE83" s="241"/>
      <c r="AF83" s="241"/>
      <c r="AG83" s="241"/>
      <c r="AH83" s="241"/>
      <c r="AI83" s="241"/>
      <c r="AJ83" s="241"/>
      <c r="AK83" s="240"/>
      <c r="AL83" s="242"/>
      <c r="AM83" s="241"/>
      <c r="AN83" s="242"/>
    </row>
    <row r="84" spans="2:45">
      <c r="C84" s="238"/>
      <c r="D84" s="239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40"/>
      <c r="AA84" s="240"/>
      <c r="AB84" s="240"/>
      <c r="AC84" s="239"/>
      <c r="AD84" s="241"/>
      <c r="AE84" s="241"/>
      <c r="AF84" s="241"/>
      <c r="AG84" s="241"/>
      <c r="AH84" s="241"/>
      <c r="AI84" s="241"/>
      <c r="AJ84" s="241"/>
      <c r="AK84" s="240"/>
      <c r="AL84" s="239"/>
      <c r="AM84" s="241"/>
      <c r="AN84" s="242"/>
    </row>
    <row r="85" spans="2:45" s="1" customFormat="1" ht="15.95" customHeight="1">
      <c r="B85" s="2" t="s">
        <v>32</v>
      </c>
      <c r="AC85" s="246"/>
      <c r="AD85" s="246"/>
      <c r="AE85" s="246"/>
      <c r="AF85" s="246"/>
      <c r="AG85" s="246"/>
      <c r="AH85" s="246"/>
      <c r="AI85" s="246"/>
      <c r="AJ85" s="246"/>
      <c r="AK85" s="246"/>
    </row>
    <row r="86" spans="2:45" s="1" customFormat="1" ht="15.95" customHeight="1"/>
    <row r="87" spans="2:45" s="1" customFormat="1" ht="15.95" customHeight="1">
      <c r="B87" s="2" t="s">
        <v>36</v>
      </c>
    </row>
    <row r="88" spans="2:45" s="1" customFormat="1" ht="15.95" customHeight="1"/>
    <row r="89" spans="2:45">
      <c r="B89" s="2" t="s">
        <v>39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2:45">
      <c r="B90" s="2" t="s">
        <v>37</v>
      </c>
      <c r="C90" s="2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2:45">
      <c r="B91" s="2" t="s">
        <v>38</v>
      </c>
      <c r="C91" s="2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</sheetData>
  <mergeCells count="3">
    <mergeCell ref="AU2:AU3"/>
    <mergeCell ref="A1:AS1"/>
    <mergeCell ref="A2:AS2"/>
  </mergeCells>
  <phoneticPr fontId="3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O184"/>
  <sheetViews>
    <sheetView topLeftCell="A41" workbookViewId="0">
      <selection activeCell="AE74" sqref="AE74"/>
    </sheetView>
  </sheetViews>
  <sheetFormatPr defaultRowHeight="12.75"/>
  <cols>
    <col min="1" max="1" width="4.140625" customWidth="1"/>
    <col min="2" max="2" width="24.28515625" customWidth="1"/>
    <col min="3" max="6" width="3.28515625" customWidth="1"/>
    <col min="7" max="7" width="5.28515625" customWidth="1"/>
    <col min="8" max="9" width="3.28515625" customWidth="1"/>
    <col min="10" max="10" width="4.42578125" customWidth="1"/>
    <col min="11" max="11" width="4.28515625" customWidth="1"/>
    <col min="12" max="12" width="3.28515625" customWidth="1"/>
    <col min="13" max="13" width="5.28515625" customWidth="1"/>
    <col min="14" max="14" width="6" customWidth="1"/>
    <col min="15" max="15" width="4.85546875" customWidth="1"/>
    <col min="16" max="16" width="5.5703125" customWidth="1"/>
    <col min="17" max="17" width="5.140625" customWidth="1"/>
    <col min="18" max="18" width="5.42578125" customWidth="1"/>
    <col min="19" max="19" width="5.140625" customWidth="1"/>
    <col min="20" max="26" width="3.28515625" customWidth="1"/>
    <col min="27" max="27" width="5.140625" customWidth="1"/>
    <col min="28" max="33" width="3.28515625" customWidth="1"/>
    <col min="34" max="34" width="4.28515625" customWidth="1"/>
    <col min="35" max="35" width="3.28515625" hidden="1" customWidth="1"/>
    <col min="36" max="36" width="4" hidden="1" customWidth="1"/>
    <col min="37" max="37" width="8.5703125" hidden="1" customWidth="1"/>
    <col min="38" max="38" width="3.28515625" customWidth="1"/>
    <col min="39" max="39" width="16.28515625" customWidth="1"/>
  </cols>
  <sheetData>
    <row r="1" spans="1:41" ht="12.75" hidden="1" customHeight="1">
      <c r="A1" s="414" t="s">
        <v>51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  <c r="O1" s="415"/>
      <c r="P1" s="415"/>
      <c r="Q1" s="415"/>
      <c r="R1" s="415"/>
      <c r="S1" s="415"/>
      <c r="T1" s="415"/>
      <c r="U1" s="415"/>
      <c r="V1" s="415"/>
      <c r="W1" s="415"/>
      <c r="X1" s="415"/>
      <c r="Y1" s="415"/>
      <c r="Z1" s="415"/>
      <c r="AA1" s="415"/>
      <c r="AB1" s="415"/>
      <c r="AC1" s="415"/>
      <c r="AD1" s="415"/>
      <c r="AE1" s="415"/>
      <c r="AF1" s="415"/>
      <c r="AG1" s="415"/>
      <c r="AH1" s="415"/>
      <c r="AI1" s="415"/>
      <c r="AJ1" s="415"/>
      <c r="AK1" s="415"/>
      <c r="AL1" s="415"/>
      <c r="AM1" s="415"/>
    </row>
    <row r="2" spans="1:41" ht="81" customHeight="1" thickBot="1">
      <c r="A2" s="426"/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O2" s="413"/>
    </row>
    <row r="3" spans="1:41" s="1" customFormat="1" ht="28.5" customHeight="1" thickBot="1">
      <c r="A3" s="4" t="s">
        <v>1</v>
      </c>
      <c r="B3" s="15" t="s">
        <v>0</v>
      </c>
      <c r="C3" s="28">
        <v>1</v>
      </c>
      <c r="D3" s="29">
        <v>2</v>
      </c>
      <c r="E3" s="29">
        <v>3</v>
      </c>
      <c r="F3" s="29">
        <v>4</v>
      </c>
      <c r="G3" s="29">
        <v>5</v>
      </c>
      <c r="H3" s="29">
        <v>6</v>
      </c>
      <c r="I3" s="29">
        <v>7</v>
      </c>
      <c r="J3" s="29">
        <v>8</v>
      </c>
      <c r="K3" s="29">
        <v>9</v>
      </c>
      <c r="L3" s="29">
        <v>10</v>
      </c>
      <c r="M3" s="29">
        <v>11</v>
      </c>
      <c r="N3" s="29">
        <v>12</v>
      </c>
      <c r="O3" s="29">
        <v>13</v>
      </c>
      <c r="P3" s="29">
        <v>14</v>
      </c>
      <c r="Q3" s="29">
        <v>15</v>
      </c>
      <c r="R3" s="29">
        <v>16</v>
      </c>
      <c r="S3" s="29">
        <v>17</v>
      </c>
      <c r="T3" s="29">
        <v>18</v>
      </c>
      <c r="U3" s="29">
        <v>19</v>
      </c>
      <c r="V3" s="29">
        <v>20</v>
      </c>
      <c r="W3" s="29">
        <v>21</v>
      </c>
      <c r="X3" s="30">
        <v>22</v>
      </c>
      <c r="Y3" s="95" t="s">
        <v>2</v>
      </c>
      <c r="Z3" s="81" t="s">
        <v>3</v>
      </c>
      <c r="AA3" s="92" t="s">
        <v>4</v>
      </c>
      <c r="AB3" s="29" t="s">
        <v>5</v>
      </c>
      <c r="AC3" s="43" t="s">
        <v>6</v>
      </c>
      <c r="AD3" s="29" t="s">
        <v>7</v>
      </c>
      <c r="AE3" s="29" t="s">
        <v>8</v>
      </c>
      <c r="AF3" s="29" t="s">
        <v>9</v>
      </c>
      <c r="AG3" s="29" t="s">
        <v>10</v>
      </c>
      <c r="AH3" s="29" t="s">
        <v>11</v>
      </c>
      <c r="AI3" s="29" t="s">
        <v>12</v>
      </c>
      <c r="AJ3" s="29" t="s">
        <v>13</v>
      </c>
      <c r="AK3" s="29" t="s">
        <v>14</v>
      </c>
      <c r="AL3" s="30" t="s">
        <v>35</v>
      </c>
      <c r="AM3" s="5" t="s">
        <v>15</v>
      </c>
      <c r="AO3" s="413"/>
    </row>
    <row r="4" spans="1:41" s="1" customFormat="1" ht="15.95" customHeight="1">
      <c r="A4" s="23">
        <v>1</v>
      </c>
      <c r="B4" s="61" t="s">
        <v>66</v>
      </c>
      <c r="C4" s="67"/>
      <c r="D4" s="35">
        <v>20</v>
      </c>
      <c r="E4" s="38"/>
      <c r="F4" s="3"/>
      <c r="G4" s="3">
        <v>20</v>
      </c>
      <c r="H4" s="3">
        <v>20</v>
      </c>
      <c r="I4" s="3"/>
      <c r="J4" s="3">
        <v>20</v>
      </c>
      <c r="K4" s="3">
        <v>38</v>
      </c>
      <c r="L4" s="3"/>
      <c r="M4" s="42">
        <v>30</v>
      </c>
      <c r="N4" s="42">
        <v>60</v>
      </c>
      <c r="O4" s="42"/>
      <c r="P4" s="34"/>
      <c r="Q4" s="34"/>
      <c r="R4" s="34"/>
      <c r="S4" s="34"/>
      <c r="T4" s="34"/>
      <c r="U4" s="34"/>
      <c r="V4" s="34"/>
      <c r="W4" s="34"/>
      <c r="X4" s="68"/>
      <c r="Y4" s="98">
        <v>24</v>
      </c>
      <c r="Z4" s="60">
        <v>40</v>
      </c>
      <c r="AA4" s="39">
        <v>500</v>
      </c>
      <c r="AB4" s="42">
        <v>62</v>
      </c>
      <c r="AC4" s="42">
        <v>76</v>
      </c>
      <c r="AD4" s="34"/>
      <c r="AE4" s="34"/>
      <c r="AF4" s="34"/>
      <c r="AG4" s="34"/>
      <c r="AH4" s="34"/>
      <c r="AI4" s="34"/>
      <c r="AJ4" s="34"/>
      <c r="AK4" s="34"/>
      <c r="AL4" s="34"/>
      <c r="AM4" s="90">
        <f t="shared" ref="AM4:AM50" si="0">C4+D4+E4+F4+G4+H4+I4+J4+K4+L4+M4+N4+O4+P4+Q4+R4+S4+T4+U4+V4+W4+X4+Y4+Z4+AA4+AB4+AC4+AD4+AE4+AF4+AG4+AH4+AI4+AJ4+AK4+AL4</f>
        <v>910</v>
      </c>
    </row>
    <row r="5" spans="1:41" s="1" customFormat="1" ht="15.95" customHeight="1">
      <c r="A5" s="23">
        <v>2</v>
      </c>
      <c r="B5" s="61" t="s">
        <v>67</v>
      </c>
      <c r="C5" s="70"/>
      <c r="D5" s="35">
        <v>12</v>
      </c>
      <c r="E5" s="7"/>
      <c r="F5" s="3"/>
      <c r="G5" s="3">
        <v>13</v>
      </c>
      <c r="H5" s="3">
        <v>15</v>
      </c>
      <c r="I5" s="3">
        <v>7</v>
      </c>
      <c r="J5" s="3">
        <v>15</v>
      </c>
      <c r="K5" s="3"/>
      <c r="L5" s="3"/>
      <c r="M5" s="3">
        <v>51</v>
      </c>
      <c r="N5" s="3">
        <v>39</v>
      </c>
      <c r="O5" s="3">
        <v>20</v>
      </c>
      <c r="P5" s="7"/>
      <c r="Q5" s="7"/>
      <c r="R5" s="7"/>
      <c r="S5" s="7"/>
      <c r="T5" s="7"/>
      <c r="U5" s="7"/>
      <c r="V5" s="7"/>
      <c r="W5" s="7"/>
      <c r="X5" s="69"/>
      <c r="Y5" s="98">
        <v>12</v>
      </c>
      <c r="Z5" s="60">
        <v>66</v>
      </c>
      <c r="AA5" s="7"/>
      <c r="AB5" s="3">
        <v>52</v>
      </c>
      <c r="AC5" s="3">
        <v>82</v>
      </c>
      <c r="AD5" s="7"/>
      <c r="AE5" s="7"/>
      <c r="AF5" s="7"/>
      <c r="AG5" s="7"/>
      <c r="AH5" s="7"/>
      <c r="AI5" s="7"/>
      <c r="AJ5" s="7"/>
      <c r="AK5" s="7"/>
      <c r="AL5" s="7"/>
      <c r="AM5" s="90">
        <f t="shared" si="0"/>
        <v>384</v>
      </c>
    </row>
    <row r="6" spans="1:41" ht="15.95" customHeight="1">
      <c r="A6" s="23">
        <v>3</v>
      </c>
      <c r="B6" s="61" t="s">
        <v>64</v>
      </c>
      <c r="C6" s="70"/>
      <c r="D6" s="35">
        <v>4</v>
      </c>
      <c r="E6" s="38"/>
      <c r="F6" s="3"/>
      <c r="G6" s="3">
        <v>15</v>
      </c>
      <c r="H6" s="3">
        <v>17</v>
      </c>
      <c r="I6" s="3">
        <v>14</v>
      </c>
      <c r="J6" s="3">
        <v>13</v>
      </c>
      <c r="K6" s="3">
        <v>22</v>
      </c>
      <c r="L6" s="3"/>
      <c r="M6" s="42">
        <v>42</v>
      </c>
      <c r="N6" s="42">
        <v>33</v>
      </c>
      <c r="O6" s="42"/>
      <c r="P6" s="34"/>
      <c r="Q6" s="34"/>
      <c r="R6" s="34"/>
      <c r="S6" s="34"/>
      <c r="T6" s="34"/>
      <c r="U6" s="34"/>
      <c r="V6" s="34"/>
      <c r="W6" s="34"/>
      <c r="X6" s="68"/>
      <c r="Y6" s="98">
        <v>52</v>
      </c>
      <c r="Z6" s="60"/>
      <c r="AA6" s="34"/>
      <c r="AB6" s="42">
        <v>60</v>
      </c>
      <c r="AC6" s="42">
        <v>76</v>
      </c>
      <c r="AD6" s="34"/>
      <c r="AE6" s="34"/>
      <c r="AF6" s="34"/>
      <c r="AG6" s="34"/>
      <c r="AH6" s="34"/>
      <c r="AI6" s="34"/>
      <c r="AJ6" s="34"/>
      <c r="AK6" s="34"/>
      <c r="AL6" s="34"/>
      <c r="AM6" s="90">
        <f t="shared" si="0"/>
        <v>348</v>
      </c>
    </row>
    <row r="7" spans="1:41" ht="15.95" customHeight="1">
      <c r="A7" s="23">
        <v>4</v>
      </c>
      <c r="B7" s="64" t="s">
        <v>78</v>
      </c>
      <c r="C7" s="70"/>
      <c r="D7" s="38"/>
      <c r="E7" s="38"/>
      <c r="F7" s="38"/>
      <c r="G7" s="38"/>
      <c r="H7" s="3">
        <v>5</v>
      </c>
      <c r="I7" s="3">
        <v>17</v>
      </c>
      <c r="J7" s="3">
        <v>17</v>
      </c>
      <c r="K7" s="3">
        <v>10</v>
      </c>
      <c r="L7" s="3"/>
      <c r="M7" s="42">
        <v>33</v>
      </c>
      <c r="N7" s="42">
        <v>30</v>
      </c>
      <c r="O7" s="42">
        <v>4</v>
      </c>
      <c r="P7" s="34"/>
      <c r="Q7" s="34"/>
      <c r="R7" s="34"/>
      <c r="S7" s="34"/>
      <c r="T7" s="34"/>
      <c r="U7" s="34"/>
      <c r="V7" s="34"/>
      <c r="W7" s="34"/>
      <c r="X7" s="68"/>
      <c r="Y7" s="97"/>
      <c r="Z7" s="34"/>
      <c r="AA7" s="34"/>
      <c r="AB7" s="42">
        <v>36</v>
      </c>
      <c r="AC7" s="42">
        <v>62</v>
      </c>
      <c r="AD7" s="34"/>
      <c r="AE7" s="34"/>
      <c r="AF7" s="34"/>
      <c r="AG7" s="34"/>
      <c r="AH7" s="34"/>
      <c r="AI7" s="34"/>
      <c r="AJ7" s="34"/>
      <c r="AK7" s="34"/>
      <c r="AL7" s="34"/>
      <c r="AM7" s="90">
        <f t="shared" si="0"/>
        <v>214</v>
      </c>
    </row>
    <row r="8" spans="1:41" ht="15.95" customHeight="1">
      <c r="A8" s="23">
        <v>5</v>
      </c>
      <c r="B8" s="61" t="s">
        <v>60</v>
      </c>
      <c r="C8" s="67"/>
      <c r="D8" s="35">
        <v>17</v>
      </c>
      <c r="E8" s="38"/>
      <c r="F8" s="3"/>
      <c r="G8" s="3">
        <v>17</v>
      </c>
      <c r="H8" s="3">
        <v>11</v>
      </c>
      <c r="I8" s="3"/>
      <c r="J8" s="3">
        <v>11</v>
      </c>
      <c r="K8" s="3">
        <v>28</v>
      </c>
      <c r="L8" s="3"/>
      <c r="M8" s="42"/>
      <c r="N8" s="42"/>
      <c r="O8" s="42">
        <v>13</v>
      </c>
      <c r="P8" s="34"/>
      <c r="Q8" s="34"/>
      <c r="R8" s="34"/>
      <c r="S8" s="34"/>
      <c r="T8" s="34"/>
      <c r="U8" s="34"/>
      <c r="V8" s="34"/>
      <c r="W8" s="34"/>
      <c r="X8" s="68"/>
      <c r="Y8" s="98"/>
      <c r="Z8" s="60"/>
      <c r="AA8" s="34"/>
      <c r="AB8" s="42">
        <v>34</v>
      </c>
      <c r="AC8" s="42">
        <v>24</v>
      </c>
      <c r="AD8" s="34"/>
      <c r="AE8" s="34"/>
      <c r="AF8" s="34"/>
      <c r="AG8" s="34"/>
      <c r="AH8" s="34"/>
      <c r="AI8" s="34"/>
      <c r="AJ8" s="34"/>
      <c r="AK8" s="34"/>
      <c r="AL8" s="34"/>
      <c r="AM8" s="90">
        <f t="shared" si="0"/>
        <v>155</v>
      </c>
    </row>
    <row r="9" spans="1:41" s="1" customFormat="1" ht="15.95" customHeight="1">
      <c r="A9" s="23">
        <v>6</v>
      </c>
      <c r="B9" s="63" t="s">
        <v>61</v>
      </c>
      <c r="C9" s="70"/>
      <c r="D9" s="35">
        <v>13</v>
      </c>
      <c r="E9" s="38"/>
      <c r="F9" s="3">
        <v>11</v>
      </c>
      <c r="G9" s="3"/>
      <c r="H9" s="3">
        <v>0</v>
      </c>
      <c r="I9" s="3">
        <v>8</v>
      </c>
      <c r="J9" s="3"/>
      <c r="K9" s="3">
        <v>16</v>
      </c>
      <c r="L9" s="3">
        <v>8</v>
      </c>
      <c r="M9" s="42">
        <v>1.5</v>
      </c>
      <c r="N9" s="42">
        <v>51</v>
      </c>
      <c r="O9" s="42">
        <v>5</v>
      </c>
      <c r="P9" s="34"/>
      <c r="Q9" s="34"/>
      <c r="R9" s="34"/>
      <c r="S9" s="34"/>
      <c r="T9" s="34"/>
      <c r="U9" s="34"/>
      <c r="V9" s="34"/>
      <c r="W9" s="34"/>
      <c r="X9" s="68"/>
      <c r="Y9" s="97"/>
      <c r="Z9" s="34"/>
      <c r="AA9" s="34"/>
      <c r="AB9" s="42">
        <v>12</v>
      </c>
      <c r="AC9" s="42">
        <v>18</v>
      </c>
      <c r="AD9" s="34"/>
      <c r="AE9" s="34"/>
      <c r="AF9" s="34"/>
      <c r="AG9" s="34"/>
      <c r="AH9" s="34"/>
      <c r="AI9" s="34"/>
      <c r="AJ9" s="34"/>
      <c r="AK9" s="34"/>
      <c r="AL9" s="34"/>
      <c r="AM9" s="90">
        <f t="shared" si="0"/>
        <v>143.5</v>
      </c>
    </row>
    <row r="10" spans="1:41" s="1" customFormat="1" ht="15.95" customHeight="1">
      <c r="A10" s="23">
        <v>7</v>
      </c>
      <c r="B10" s="61" t="s">
        <v>75</v>
      </c>
      <c r="C10" s="67"/>
      <c r="D10" s="7"/>
      <c r="E10" s="7"/>
      <c r="F10" s="7"/>
      <c r="G10" s="3">
        <v>2</v>
      </c>
      <c r="H10" s="3">
        <v>0</v>
      </c>
      <c r="I10" s="3"/>
      <c r="J10" s="3"/>
      <c r="K10" s="3"/>
      <c r="L10" s="3"/>
      <c r="M10" s="42">
        <v>37.5</v>
      </c>
      <c r="N10" s="42">
        <v>36</v>
      </c>
      <c r="O10" s="42">
        <v>8</v>
      </c>
      <c r="P10" s="34"/>
      <c r="Q10" s="34"/>
      <c r="R10" s="34"/>
      <c r="S10" s="34"/>
      <c r="T10" s="34"/>
      <c r="U10" s="34"/>
      <c r="V10" s="34"/>
      <c r="W10" s="34"/>
      <c r="X10" s="68"/>
      <c r="Y10" s="97"/>
      <c r="Z10" s="34"/>
      <c r="AA10" s="34"/>
      <c r="AB10" s="42">
        <v>50</v>
      </c>
      <c r="AC10" s="42"/>
      <c r="AD10" s="34"/>
      <c r="AE10" s="34"/>
      <c r="AF10" s="34"/>
      <c r="AG10" s="34"/>
      <c r="AH10" s="34"/>
      <c r="AI10" s="34"/>
      <c r="AJ10" s="34"/>
      <c r="AK10" s="34"/>
      <c r="AL10" s="34"/>
      <c r="AM10" s="90">
        <f t="shared" si="0"/>
        <v>133.5</v>
      </c>
    </row>
    <row r="11" spans="1:41" ht="15.95" customHeight="1">
      <c r="A11" s="23">
        <v>8</v>
      </c>
      <c r="B11" s="61" t="s">
        <v>62</v>
      </c>
      <c r="C11" s="70"/>
      <c r="D11" s="35">
        <v>10</v>
      </c>
      <c r="E11" s="7"/>
      <c r="F11" s="3">
        <v>8</v>
      </c>
      <c r="G11" s="3"/>
      <c r="H11" s="3"/>
      <c r="I11" s="3">
        <v>12</v>
      </c>
      <c r="J11" s="3"/>
      <c r="K11" s="3">
        <v>32</v>
      </c>
      <c r="L11" s="3"/>
      <c r="M11" s="3">
        <v>18</v>
      </c>
      <c r="N11" s="3"/>
      <c r="O11" s="3"/>
      <c r="P11" s="7"/>
      <c r="Q11" s="7"/>
      <c r="R11" s="7"/>
      <c r="S11" s="7"/>
      <c r="T11" s="7"/>
      <c r="U11" s="7"/>
      <c r="V11" s="7"/>
      <c r="W11" s="7"/>
      <c r="X11" s="69"/>
      <c r="Y11" s="96"/>
      <c r="Z11" s="60"/>
      <c r="AA11" s="7"/>
      <c r="AB11" s="3">
        <v>12</v>
      </c>
      <c r="AC11" s="3">
        <v>4</v>
      </c>
      <c r="AD11" s="7"/>
      <c r="AE11" s="7"/>
      <c r="AF11" s="7"/>
      <c r="AG11" s="7"/>
      <c r="AH11" s="7"/>
      <c r="AI11" s="7"/>
      <c r="AJ11" s="7"/>
      <c r="AK11" s="7"/>
      <c r="AL11" s="7"/>
      <c r="AM11" s="90">
        <f t="shared" si="0"/>
        <v>96</v>
      </c>
    </row>
    <row r="12" spans="1:41" ht="15.95" customHeight="1">
      <c r="A12" s="23">
        <v>9</v>
      </c>
      <c r="B12" s="62" t="s">
        <v>70</v>
      </c>
      <c r="C12" s="67"/>
      <c r="D12" s="7"/>
      <c r="E12" s="7"/>
      <c r="F12" s="36">
        <v>16</v>
      </c>
      <c r="G12" s="3">
        <v>6</v>
      </c>
      <c r="H12" s="3">
        <v>10</v>
      </c>
      <c r="I12" s="3">
        <v>6</v>
      </c>
      <c r="J12" s="3">
        <v>9</v>
      </c>
      <c r="K12" s="3">
        <v>24</v>
      </c>
      <c r="L12" s="3">
        <v>22</v>
      </c>
      <c r="M12" s="3"/>
      <c r="N12" s="3"/>
      <c r="O12" s="3"/>
      <c r="P12" s="7"/>
      <c r="Q12" s="7"/>
      <c r="R12" s="7"/>
      <c r="S12" s="7"/>
      <c r="T12" s="7"/>
      <c r="U12" s="7"/>
      <c r="V12" s="7"/>
      <c r="W12" s="7"/>
      <c r="X12" s="69"/>
      <c r="Y12" s="98"/>
      <c r="Z12" s="60"/>
      <c r="AA12" s="7"/>
      <c r="AB12" s="3"/>
      <c r="AC12" s="3"/>
      <c r="AD12" s="7"/>
      <c r="AE12" s="7"/>
      <c r="AF12" s="7"/>
      <c r="AG12" s="7"/>
      <c r="AH12" s="7"/>
      <c r="AI12" s="7"/>
      <c r="AJ12" s="7"/>
      <c r="AK12" s="7"/>
      <c r="AL12" s="7"/>
      <c r="AM12" s="90">
        <f t="shared" si="0"/>
        <v>93</v>
      </c>
    </row>
    <row r="13" spans="1:41" ht="15.95" customHeight="1">
      <c r="A13" s="23">
        <v>10</v>
      </c>
      <c r="B13" s="61" t="s">
        <v>104</v>
      </c>
      <c r="C13" s="70"/>
      <c r="D13" s="35">
        <v>8</v>
      </c>
      <c r="E13" s="38"/>
      <c r="F13" s="3"/>
      <c r="G13" s="3">
        <v>4</v>
      </c>
      <c r="H13" s="3">
        <v>12</v>
      </c>
      <c r="I13" s="3">
        <v>4</v>
      </c>
      <c r="J13" s="3">
        <v>6</v>
      </c>
      <c r="K13" s="3"/>
      <c r="L13" s="3"/>
      <c r="M13" s="42"/>
      <c r="N13" s="42"/>
      <c r="O13" s="42">
        <v>17</v>
      </c>
      <c r="P13" s="34"/>
      <c r="Q13" s="34"/>
      <c r="R13" s="34"/>
      <c r="S13" s="34"/>
      <c r="T13" s="34"/>
      <c r="U13" s="34"/>
      <c r="V13" s="34"/>
      <c r="W13" s="34"/>
      <c r="X13" s="68"/>
      <c r="Y13" s="97"/>
      <c r="Z13" s="34"/>
      <c r="AA13" s="34"/>
      <c r="AB13" s="42">
        <v>22</v>
      </c>
      <c r="AC13" s="42">
        <v>20</v>
      </c>
      <c r="AD13" s="34"/>
      <c r="AE13" s="34"/>
      <c r="AF13" s="34"/>
      <c r="AG13" s="34"/>
      <c r="AH13" s="34"/>
      <c r="AI13" s="34"/>
      <c r="AJ13" s="34"/>
      <c r="AK13" s="34"/>
      <c r="AL13" s="34"/>
      <c r="AM13" s="90">
        <f t="shared" si="0"/>
        <v>93</v>
      </c>
    </row>
    <row r="14" spans="1:41" ht="15.95" customHeight="1">
      <c r="A14" s="23">
        <v>11</v>
      </c>
      <c r="B14" s="66" t="s">
        <v>86</v>
      </c>
      <c r="C14" s="72"/>
      <c r="D14" s="45"/>
      <c r="E14" s="45"/>
      <c r="F14" s="45"/>
      <c r="G14" s="55"/>
      <c r="H14" s="55"/>
      <c r="I14" s="55"/>
      <c r="J14" s="55"/>
      <c r="K14" s="55"/>
      <c r="L14" s="56">
        <v>12</v>
      </c>
      <c r="M14" s="85">
        <v>30</v>
      </c>
      <c r="N14" s="85"/>
      <c r="O14" s="85"/>
      <c r="P14" s="55"/>
      <c r="Q14" s="55"/>
      <c r="R14" s="55"/>
      <c r="S14" s="55"/>
      <c r="T14" s="55"/>
      <c r="U14" s="55"/>
      <c r="V14" s="55"/>
      <c r="W14" s="55"/>
      <c r="X14" s="73"/>
      <c r="Y14" s="99"/>
      <c r="Z14" s="55"/>
      <c r="AA14" s="55"/>
      <c r="AB14" s="85">
        <v>42</v>
      </c>
      <c r="AC14" s="85"/>
      <c r="AD14" s="55"/>
      <c r="AE14" s="55"/>
      <c r="AF14" s="55"/>
      <c r="AG14" s="55"/>
      <c r="AH14" s="55"/>
      <c r="AI14" s="55"/>
      <c r="AJ14" s="55"/>
      <c r="AK14" s="55"/>
      <c r="AL14" s="55"/>
      <c r="AM14" s="90">
        <f t="shared" si="0"/>
        <v>84</v>
      </c>
    </row>
    <row r="15" spans="1:41" ht="15.95" customHeight="1">
      <c r="A15" s="23">
        <v>12</v>
      </c>
      <c r="B15" s="63" t="s">
        <v>54</v>
      </c>
      <c r="C15" s="71">
        <v>3</v>
      </c>
      <c r="D15" s="7"/>
      <c r="E15" s="38"/>
      <c r="F15" s="3">
        <v>7</v>
      </c>
      <c r="G15" s="3">
        <v>9</v>
      </c>
      <c r="H15" s="3">
        <v>7</v>
      </c>
      <c r="I15" s="3"/>
      <c r="J15" s="3">
        <v>1</v>
      </c>
      <c r="K15" s="3">
        <v>18</v>
      </c>
      <c r="L15" s="3"/>
      <c r="M15" s="42">
        <v>9</v>
      </c>
      <c r="N15" s="42">
        <v>21</v>
      </c>
      <c r="O15" s="42"/>
      <c r="P15" s="34"/>
      <c r="Q15" s="34"/>
      <c r="R15" s="34"/>
      <c r="S15" s="34"/>
      <c r="T15" s="34"/>
      <c r="U15" s="34"/>
      <c r="V15" s="34"/>
      <c r="W15" s="34"/>
      <c r="X15" s="68"/>
      <c r="Y15" s="97"/>
      <c r="Z15" s="34"/>
      <c r="AA15" s="34"/>
      <c r="AB15" s="42"/>
      <c r="AC15" s="42"/>
      <c r="AD15" s="34"/>
      <c r="AE15" s="34"/>
      <c r="AF15" s="34"/>
      <c r="AG15" s="34"/>
      <c r="AH15" s="34"/>
      <c r="AI15" s="34"/>
      <c r="AJ15" s="34"/>
      <c r="AK15" s="34"/>
      <c r="AL15" s="34"/>
      <c r="AM15" s="90">
        <f t="shared" si="0"/>
        <v>75</v>
      </c>
    </row>
    <row r="16" spans="1:41" ht="15.95" customHeight="1">
      <c r="A16" s="23">
        <v>13</v>
      </c>
      <c r="B16" s="65" t="s">
        <v>63</v>
      </c>
      <c r="C16" s="70"/>
      <c r="D16" s="35">
        <v>5</v>
      </c>
      <c r="E16" s="38"/>
      <c r="F16" s="3">
        <v>12</v>
      </c>
      <c r="G16" s="3"/>
      <c r="H16" s="3"/>
      <c r="I16" s="3"/>
      <c r="J16" s="3">
        <v>0</v>
      </c>
      <c r="K16" s="3">
        <v>14</v>
      </c>
      <c r="L16" s="3"/>
      <c r="M16" s="42">
        <v>22.5</v>
      </c>
      <c r="N16" s="42"/>
      <c r="O16" s="42"/>
      <c r="P16" s="34"/>
      <c r="Q16" s="34"/>
      <c r="R16" s="34"/>
      <c r="S16" s="34"/>
      <c r="T16" s="34"/>
      <c r="U16" s="34"/>
      <c r="V16" s="34"/>
      <c r="W16" s="34"/>
      <c r="X16" s="68"/>
      <c r="Y16" s="97"/>
      <c r="Z16" s="34"/>
      <c r="AA16" s="34"/>
      <c r="AB16" s="42"/>
      <c r="AC16" s="42"/>
      <c r="AD16" s="34"/>
      <c r="AE16" s="34"/>
      <c r="AF16" s="34"/>
      <c r="AG16" s="34"/>
      <c r="AH16" s="34"/>
      <c r="AI16" s="34"/>
      <c r="AJ16" s="34"/>
      <c r="AK16" s="34"/>
      <c r="AL16" s="34"/>
      <c r="AM16" s="90">
        <f t="shared" si="0"/>
        <v>53.5</v>
      </c>
    </row>
    <row r="17" spans="1:39" ht="15.95" customHeight="1">
      <c r="A17" s="23">
        <v>14</v>
      </c>
      <c r="B17" s="61" t="s">
        <v>69</v>
      </c>
      <c r="C17" s="70"/>
      <c r="D17" s="35">
        <v>3</v>
      </c>
      <c r="E17" s="7"/>
      <c r="F17" s="3"/>
      <c r="G17" s="7"/>
      <c r="H17" s="3"/>
      <c r="I17" s="3">
        <v>1</v>
      </c>
      <c r="J17" s="3">
        <v>5</v>
      </c>
      <c r="K17" s="3"/>
      <c r="L17" s="3"/>
      <c r="M17" s="3"/>
      <c r="N17" s="3"/>
      <c r="O17" s="7"/>
      <c r="P17" s="7"/>
      <c r="Q17" s="7"/>
      <c r="R17" s="7"/>
      <c r="S17" s="7"/>
      <c r="T17" s="7"/>
      <c r="U17" s="7"/>
      <c r="V17" s="7"/>
      <c r="W17" s="7"/>
      <c r="X17" s="69"/>
      <c r="Y17" s="96"/>
      <c r="Z17" s="7"/>
      <c r="AA17" s="7"/>
      <c r="AB17" s="3">
        <v>40</v>
      </c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90">
        <f t="shared" si="0"/>
        <v>49</v>
      </c>
    </row>
    <row r="18" spans="1:39" ht="15.95" customHeight="1">
      <c r="A18" s="23">
        <v>15</v>
      </c>
      <c r="B18" s="61" t="s">
        <v>53</v>
      </c>
      <c r="C18" s="71">
        <v>5</v>
      </c>
      <c r="D18" s="7"/>
      <c r="E18" s="38"/>
      <c r="F18" s="3">
        <v>19</v>
      </c>
      <c r="G18" s="3"/>
      <c r="H18" s="3"/>
      <c r="I18" s="3"/>
      <c r="J18" s="3"/>
      <c r="K18" s="3">
        <v>20</v>
      </c>
      <c r="L18" s="3"/>
      <c r="M18" s="42"/>
      <c r="N18" s="42"/>
      <c r="O18" s="42">
        <v>3</v>
      </c>
      <c r="P18" s="34"/>
      <c r="Q18" s="34"/>
      <c r="R18" s="34"/>
      <c r="S18" s="34"/>
      <c r="T18" s="34"/>
      <c r="U18" s="34"/>
      <c r="V18" s="34"/>
      <c r="W18" s="34"/>
      <c r="X18" s="68"/>
      <c r="Y18" s="97"/>
      <c r="Z18" s="34"/>
      <c r="AA18" s="34"/>
      <c r="AB18" s="42"/>
      <c r="AC18" s="42"/>
      <c r="AD18" s="34"/>
      <c r="AE18" s="34"/>
      <c r="AF18" s="34"/>
      <c r="AG18" s="34"/>
      <c r="AH18" s="34"/>
      <c r="AI18" s="34"/>
      <c r="AJ18" s="34"/>
      <c r="AK18" s="34"/>
      <c r="AL18" s="34"/>
      <c r="AM18" s="90">
        <f t="shared" si="0"/>
        <v>47</v>
      </c>
    </row>
    <row r="19" spans="1:39" ht="15.95" customHeight="1">
      <c r="A19" s="23">
        <v>16</v>
      </c>
      <c r="B19" s="63" t="s">
        <v>58</v>
      </c>
      <c r="C19" s="70"/>
      <c r="D19" s="35">
        <v>7</v>
      </c>
      <c r="E19" s="7"/>
      <c r="F19" s="3">
        <v>6</v>
      </c>
      <c r="G19" s="3">
        <v>10</v>
      </c>
      <c r="H19" s="3">
        <v>0</v>
      </c>
      <c r="I19" s="3">
        <v>10</v>
      </c>
      <c r="J19" s="3">
        <v>0</v>
      </c>
      <c r="K19" s="3">
        <v>6</v>
      </c>
      <c r="L19" s="3"/>
      <c r="M19" s="3">
        <v>7.5</v>
      </c>
      <c r="N19" s="3"/>
      <c r="O19" s="7"/>
      <c r="P19" s="7"/>
      <c r="Q19" s="7"/>
      <c r="R19" s="7"/>
      <c r="S19" s="7"/>
      <c r="T19" s="7"/>
      <c r="U19" s="7"/>
      <c r="V19" s="7"/>
      <c r="W19" s="7"/>
      <c r="X19" s="69"/>
      <c r="Y19" s="96"/>
      <c r="Z19" s="7"/>
      <c r="AA19" s="7"/>
      <c r="AB19" s="3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90">
        <f t="shared" si="0"/>
        <v>46.5</v>
      </c>
    </row>
    <row r="20" spans="1:39" ht="15.95" customHeight="1">
      <c r="A20" s="23">
        <v>17</v>
      </c>
      <c r="B20" s="63" t="s">
        <v>84</v>
      </c>
      <c r="C20" s="75"/>
      <c r="D20" s="41"/>
      <c r="E20" s="40"/>
      <c r="F20" s="6"/>
      <c r="G20" s="6"/>
      <c r="H20" s="6"/>
      <c r="I20" s="3"/>
      <c r="J20" s="3">
        <v>0</v>
      </c>
      <c r="K20" s="42"/>
      <c r="L20" s="39"/>
      <c r="M20" s="42">
        <v>16.5</v>
      </c>
      <c r="N20" s="42">
        <v>27</v>
      </c>
      <c r="O20" s="42"/>
      <c r="P20" s="34"/>
      <c r="Q20" s="34"/>
      <c r="R20" s="34"/>
      <c r="S20" s="34"/>
      <c r="T20" s="34"/>
      <c r="U20" s="34"/>
      <c r="V20" s="34"/>
      <c r="W20" s="34"/>
      <c r="X20" s="68"/>
      <c r="Y20" s="97"/>
      <c r="Z20" s="34"/>
      <c r="AA20" s="34"/>
      <c r="AB20" s="42"/>
      <c r="AC20" s="42"/>
      <c r="AD20" s="34"/>
      <c r="AE20" s="34"/>
      <c r="AF20" s="34"/>
      <c r="AG20" s="34"/>
      <c r="AH20" s="34"/>
      <c r="AI20" s="34"/>
      <c r="AJ20" s="34"/>
      <c r="AK20" s="34"/>
      <c r="AL20" s="34"/>
      <c r="AM20" s="90">
        <f t="shared" si="0"/>
        <v>43.5</v>
      </c>
    </row>
    <row r="21" spans="1:39" ht="15.95" customHeight="1">
      <c r="A21" s="23">
        <v>18</v>
      </c>
      <c r="B21" s="63" t="s">
        <v>98</v>
      </c>
      <c r="C21" s="88"/>
      <c r="D21" s="34"/>
      <c r="E21" s="34"/>
      <c r="F21" s="34"/>
      <c r="G21" s="34"/>
      <c r="H21" s="34"/>
      <c r="I21" s="34"/>
      <c r="J21" s="34"/>
      <c r="K21" s="34"/>
      <c r="L21" s="34"/>
      <c r="M21" s="42">
        <v>16.5</v>
      </c>
      <c r="N21" s="42">
        <v>12</v>
      </c>
      <c r="O21" s="42"/>
      <c r="P21" s="34"/>
      <c r="Q21" s="34"/>
      <c r="R21" s="34"/>
      <c r="S21" s="34"/>
      <c r="T21" s="34"/>
      <c r="U21" s="34"/>
      <c r="V21" s="34"/>
      <c r="W21" s="34"/>
      <c r="X21" s="68"/>
      <c r="Y21" s="97"/>
      <c r="Z21" s="34"/>
      <c r="AA21" s="34"/>
      <c r="AB21" s="42">
        <v>6</v>
      </c>
      <c r="AC21" s="42"/>
      <c r="AD21" s="34"/>
      <c r="AE21" s="34"/>
      <c r="AF21" s="34"/>
      <c r="AG21" s="34"/>
      <c r="AH21" s="34"/>
      <c r="AI21" s="34"/>
      <c r="AJ21" s="34"/>
      <c r="AK21" s="34"/>
      <c r="AL21" s="34"/>
      <c r="AM21" s="90">
        <f t="shared" si="0"/>
        <v>34.5</v>
      </c>
    </row>
    <row r="22" spans="1:39" ht="15.95" customHeight="1">
      <c r="A22" s="23">
        <v>19</v>
      </c>
      <c r="B22" s="62" t="s">
        <v>71</v>
      </c>
      <c r="C22" s="70"/>
      <c r="D22" s="38"/>
      <c r="E22" s="38"/>
      <c r="F22" s="36">
        <v>5</v>
      </c>
      <c r="G22" s="3"/>
      <c r="H22" s="3"/>
      <c r="I22" s="3"/>
      <c r="J22" s="3"/>
      <c r="K22" s="3"/>
      <c r="L22" s="3"/>
      <c r="M22" s="42">
        <v>13.5</v>
      </c>
      <c r="N22" s="42">
        <v>15</v>
      </c>
      <c r="O22" s="42"/>
      <c r="P22" s="34"/>
      <c r="Q22" s="34"/>
      <c r="R22" s="34"/>
      <c r="S22" s="34"/>
      <c r="T22" s="34"/>
      <c r="U22" s="34"/>
      <c r="V22" s="34"/>
      <c r="W22" s="34"/>
      <c r="X22" s="68"/>
      <c r="Y22" s="97"/>
      <c r="Z22" s="34"/>
      <c r="AA22" s="34"/>
      <c r="AB22" s="42"/>
      <c r="AC22" s="42"/>
      <c r="AD22" s="34"/>
      <c r="AE22" s="34"/>
      <c r="AF22" s="34"/>
      <c r="AG22" s="34"/>
      <c r="AH22" s="34"/>
      <c r="AI22" s="34"/>
      <c r="AJ22" s="34"/>
      <c r="AK22" s="34"/>
      <c r="AL22" s="34"/>
      <c r="AM22" s="90">
        <f t="shared" si="0"/>
        <v>33.5</v>
      </c>
    </row>
    <row r="23" spans="1:39" ht="15.95" customHeight="1">
      <c r="A23" s="23">
        <v>20</v>
      </c>
      <c r="B23" s="64" t="s">
        <v>73</v>
      </c>
      <c r="C23" s="70"/>
      <c r="D23" s="38"/>
      <c r="E23" s="38"/>
      <c r="F23" s="38"/>
      <c r="G23" s="3">
        <v>7</v>
      </c>
      <c r="H23" s="3">
        <v>8</v>
      </c>
      <c r="I23" s="3">
        <v>5</v>
      </c>
      <c r="J23" s="3">
        <v>0</v>
      </c>
      <c r="K23" s="3">
        <v>12</v>
      </c>
      <c r="L23" s="3"/>
      <c r="M23" s="3"/>
      <c r="N23" s="3"/>
      <c r="O23" s="3"/>
      <c r="P23" s="7"/>
      <c r="Q23" s="7"/>
      <c r="R23" s="7"/>
      <c r="S23" s="7"/>
      <c r="T23" s="7"/>
      <c r="U23" s="7"/>
      <c r="V23" s="7"/>
      <c r="W23" s="7"/>
      <c r="X23" s="69"/>
      <c r="Y23" s="96"/>
      <c r="Z23" s="7"/>
      <c r="AA23" s="7"/>
      <c r="AB23" s="3"/>
      <c r="AC23" s="3"/>
      <c r="AD23" s="7"/>
      <c r="AE23" s="7"/>
      <c r="AF23" s="7"/>
      <c r="AG23" s="7"/>
      <c r="AH23" s="7"/>
      <c r="AI23" s="7"/>
      <c r="AJ23" s="7"/>
      <c r="AK23" s="7"/>
      <c r="AL23" s="7"/>
      <c r="AM23" s="90">
        <f t="shared" si="0"/>
        <v>32</v>
      </c>
    </row>
    <row r="24" spans="1:39" ht="15.95" customHeight="1">
      <c r="A24" s="23">
        <v>21</v>
      </c>
      <c r="B24" s="64" t="s">
        <v>80</v>
      </c>
      <c r="C24" s="70"/>
      <c r="D24" s="38"/>
      <c r="E24" s="38"/>
      <c r="F24" s="38"/>
      <c r="G24" s="38"/>
      <c r="H24" s="3">
        <v>0</v>
      </c>
      <c r="I24" s="3"/>
      <c r="J24" s="3">
        <v>12</v>
      </c>
      <c r="K24" s="3"/>
      <c r="L24" s="3"/>
      <c r="M24" s="42">
        <v>7.5</v>
      </c>
      <c r="N24" s="42">
        <v>6</v>
      </c>
      <c r="O24" s="42"/>
      <c r="P24" s="34"/>
      <c r="Q24" s="34"/>
      <c r="R24" s="34"/>
      <c r="S24" s="34"/>
      <c r="T24" s="34"/>
      <c r="U24" s="34"/>
      <c r="V24" s="34"/>
      <c r="W24" s="34"/>
      <c r="X24" s="68"/>
      <c r="Y24" s="97"/>
      <c r="Z24" s="34"/>
      <c r="AA24" s="34"/>
      <c r="AB24" s="42"/>
      <c r="AC24" s="42"/>
      <c r="AD24" s="34"/>
      <c r="AE24" s="34"/>
      <c r="AF24" s="34"/>
      <c r="AG24" s="34"/>
      <c r="AH24" s="34"/>
      <c r="AI24" s="34"/>
      <c r="AJ24" s="34"/>
      <c r="AK24" s="34"/>
      <c r="AL24" s="34"/>
      <c r="AM24" s="90">
        <f t="shared" si="0"/>
        <v>25.5</v>
      </c>
    </row>
    <row r="25" spans="1:39" ht="15.95" customHeight="1">
      <c r="A25" s="23">
        <v>22</v>
      </c>
      <c r="B25" s="63" t="s">
        <v>57</v>
      </c>
      <c r="C25" s="71">
        <v>10</v>
      </c>
      <c r="D25" s="35">
        <v>15</v>
      </c>
      <c r="E25" s="7"/>
      <c r="F25" s="3"/>
      <c r="G25" s="7"/>
      <c r="H25" s="7"/>
      <c r="I25" s="3"/>
      <c r="J25" s="3"/>
      <c r="K25" s="3"/>
      <c r="L25" s="7"/>
      <c r="M25" s="3"/>
      <c r="N25" s="3"/>
      <c r="O25" s="7"/>
      <c r="P25" s="7"/>
      <c r="Q25" s="7"/>
      <c r="R25" s="7"/>
      <c r="S25" s="7"/>
      <c r="T25" s="7"/>
      <c r="U25" s="7"/>
      <c r="V25" s="7"/>
      <c r="W25" s="7"/>
      <c r="X25" s="69"/>
      <c r="Y25" s="96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90">
        <f t="shared" si="0"/>
        <v>25</v>
      </c>
    </row>
    <row r="26" spans="1:39" ht="15.95" customHeight="1">
      <c r="A26" s="23">
        <v>23</v>
      </c>
      <c r="B26" s="63" t="s">
        <v>97</v>
      </c>
      <c r="C26" s="87"/>
      <c r="D26" s="84"/>
      <c r="E26" s="38"/>
      <c r="F26" s="38"/>
      <c r="G26" s="38"/>
      <c r="H26" s="3"/>
      <c r="I26" s="3"/>
      <c r="J26" s="38"/>
      <c r="K26" s="3"/>
      <c r="L26" s="3"/>
      <c r="M26" s="42">
        <v>6</v>
      </c>
      <c r="N26" s="42">
        <v>18</v>
      </c>
      <c r="O26" s="42"/>
      <c r="P26" s="34"/>
      <c r="Q26" s="34"/>
      <c r="R26" s="34"/>
      <c r="S26" s="34"/>
      <c r="T26" s="34"/>
      <c r="U26" s="34"/>
      <c r="V26" s="34"/>
      <c r="W26" s="34"/>
      <c r="X26" s="68"/>
      <c r="Y26" s="97"/>
      <c r="Z26" s="34"/>
      <c r="AA26" s="34"/>
      <c r="AB26" s="42"/>
      <c r="AC26" s="42"/>
      <c r="AD26" s="34"/>
      <c r="AE26" s="34"/>
      <c r="AF26" s="34"/>
      <c r="AG26" s="34"/>
      <c r="AH26" s="34"/>
      <c r="AI26" s="34"/>
      <c r="AJ26" s="34"/>
      <c r="AK26" s="34"/>
      <c r="AL26" s="34"/>
      <c r="AM26" s="90">
        <f t="shared" si="0"/>
        <v>24</v>
      </c>
    </row>
    <row r="27" spans="1:39" ht="15.95" customHeight="1">
      <c r="A27" s="23">
        <v>24</v>
      </c>
      <c r="B27" s="63" t="s">
        <v>105</v>
      </c>
      <c r="C27" s="88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42">
        <v>15</v>
      </c>
      <c r="P27" s="34"/>
      <c r="Q27" s="34"/>
      <c r="R27" s="34"/>
      <c r="S27" s="34"/>
      <c r="T27" s="34"/>
      <c r="U27" s="34"/>
      <c r="V27" s="34"/>
      <c r="W27" s="34"/>
      <c r="X27" s="68"/>
      <c r="Y27" s="97"/>
      <c r="Z27" s="34"/>
      <c r="AA27" s="34"/>
      <c r="AB27" s="42"/>
      <c r="AC27" s="42"/>
      <c r="AD27" s="34"/>
      <c r="AE27" s="34"/>
      <c r="AF27" s="34"/>
      <c r="AG27" s="34"/>
      <c r="AH27" s="34"/>
      <c r="AI27" s="34"/>
      <c r="AJ27" s="34"/>
      <c r="AK27" s="34"/>
      <c r="AL27" s="34"/>
      <c r="AM27" s="90">
        <f t="shared" si="0"/>
        <v>15</v>
      </c>
    </row>
    <row r="28" spans="1:39" ht="15.95" customHeight="1">
      <c r="A28" s="23">
        <v>25</v>
      </c>
      <c r="B28" s="64" t="s">
        <v>77</v>
      </c>
      <c r="C28" s="70"/>
      <c r="D28" s="38"/>
      <c r="E28" s="38"/>
      <c r="F28" s="38"/>
      <c r="G28" s="38"/>
      <c r="H28" s="3">
        <v>13</v>
      </c>
      <c r="I28" s="3">
        <v>2</v>
      </c>
      <c r="J28" s="3">
        <v>0</v>
      </c>
      <c r="K28" s="3"/>
      <c r="L28" s="3"/>
      <c r="M28" s="42"/>
      <c r="N28" s="42"/>
      <c r="O28" s="42"/>
      <c r="P28" s="34"/>
      <c r="Q28" s="34"/>
      <c r="R28" s="34"/>
      <c r="S28" s="34"/>
      <c r="T28" s="34"/>
      <c r="U28" s="34"/>
      <c r="V28" s="34"/>
      <c r="W28" s="34"/>
      <c r="X28" s="68"/>
      <c r="Y28" s="97"/>
      <c r="Z28" s="34"/>
      <c r="AA28" s="34"/>
      <c r="AB28" s="42"/>
      <c r="AC28" s="42"/>
      <c r="AD28" s="34"/>
      <c r="AE28" s="34"/>
      <c r="AF28" s="34"/>
      <c r="AG28" s="34"/>
      <c r="AH28" s="34"/>
      <c r="AI28" s="34"/>
      <c r="AJ28" s="34"/>
      <c r="AK28" s="34"/>
      <c r="AL28" s="34"/>
      <c r="AM28" s="90">
        <f t="shared" si="0"/>
        <v>15</v>
      </c>
    </row>
    <row r="29" spans="1:39" ht="15.95" customHeight="1">
      <c r="A29" s="23">
        <v>26</v>
      </c>
      <c r="B29" s="64" t="s">
        <v>72</v>
      </c>
      <c r="C29" s="70"/>
      <c r="D29" s="38"/>
      <c r="E29" s="38"/>
      <c r="F29" s="36">
        <v>14</v>
      </c>
      <c r="G29" s="3"/>
      <c r="H29" s="3"/>
      <c r="I29" s="3"/>
      <c r="J29" s="3"/>
      <c r="K29" s="3"/>
      <c r="L29" s="3"/>
      <c r="M29" s="42"/>
      <c r="N29" s="42"/>
      <c r="O29" s="42"/>
      <c r="P29" s="34"/>
      <c r="Q29" s="34"/>
      <c r="R29" s="34"/>
      <c r="S29" s="34"/>
      <c r="T29" s="34"/>
      <c r="U29" s="34"/>
      <c r="V29" s="34"/>
      <c r="W29" s="34"/>
      <c r="X29" s="68"/>
      <c r="Y29" s="97"/>
      <c r="Z29" s="34"/>
      <c r="AA29" s="34"/>
      <c r="AB29" s="42"/>
      <c r="AC29" s="42"/>
      <c r="AD29" s="34"/>
      <c r="AE29" s="34"/>
      <c r="AF29" s="34"/>
      <c r="AG29" s="34"/>
      <c r="AH29" s="34"/>
      <c r="AI29" s="34"/>
      <c r="AJ29" s="34"/>
      <c r="AK29" s="34"/>
      <c r="AL29" s="34"/>
      <c r="AM29" s="90">
        <f t="shared" si="0"/>
        <v>14</v>
      </c>
    </row>
    <row r="30" spans="1:39" ht="15.95" customHeight="1">
      <c r="A30" s="23">
        <v>27</v>
      </c>
      <c r="B30" s="62" t="s">
        <v>106</v>
      </c>
      <c r="C30" s="88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42">
        <v>12</v>
      </c>
      <c r="P30" s="34"/>
      <c r="Q30" s="34"/>
      <c r="R30" s="34"/>
      <c r="S30" s="34"/>
      <c r="T30" s="34"/>
      <c r="U30" s="34"/>
      <c r="V30" s="34"/>
      <c r="W30" s="34"/>
      <c r="X30" s="68"/>
      <c r="Y30" s="97"/>
      <c r="Z30" s="34"/>
      <c r="AA30" s="34"/>
      <c r="AB30" s="42"/>
      <c r="AC30" s="42"/>
      <c r="AD30" s="34"/>
      <c r="AE30" s="34"/>
      <c r="AF30" s="34"/>
      <c r="AG30" s="34"/>
      <c r="AH30" s="34"/>
      <c r="AI30" s="34"/>
      <c r="AJ30" s="34"/>
      <c r="AK30" s="34"/>
      <c r="AL30" s="34"/>
      <c r="AM30" s="90">
        <f t="shared" si="0"/>
        <v>12</v>
      </c>
    </row>
    <row r="31" spans="1:39" ht="15.95" customHeight="1">
      <c r="A31" s="23">
        <v>28</v>
      </c>
      <c r="B31" s="64" t="s">
        <v>79</v>
      </c>
      <c r="C31" s="70"/>
      <c r="D31" s="38"/>
      <c r="E31" s="38"/>
      <c r="F31" s="38"/>
      <c r="G31" s="38"/>
      <c r="H31" s="3">
        <v>3</v>
      </c>
      <c r="I31" s="3"/>
      <c r="J31" s="3">
        <v>8</v>
      </c>
      <c r="K31" s="3"/>
      <c r="L31" s="3"/>
      <c r="M31" s="42"/>
      <c r="N31" s="42"/>
      <c r="O31" s="42"/>
      <c r="P31" s="34"/>
      <c r="Q31" s="34"/>
      <c r="R31" s="34"/>
      <c r="S31" s="34"/>
      <c r="T31" s="34"/>
      <c r="U31" s="34"/>
      <c r="V31" s="34"/>
      <c r="W31" s="34"/>
      <c r="X31" s="68"/>
      <c r="Y31" s="97"/>
      <c r="Z31" s="34"/>
      <c r="AA31" s="34"/>
      <c r="AB31" s="42"/>
      <c r="AC31" s="42"/>
      <c r="AD31" s="34"/>
      <c r="AE31" s="34"/>
      <c r="AF31" s="34"/>
      <c r="AG31" s="34"/>
      <c r="AH31" s="34"/>
      <c r="AI31" s="34"/>
      <c r="AJ31" s="34"/>
      <c r="AK31" s="34"/>
      <c r="AL31" s="34"/>
      <c r="AM31" s="90">
        <f t="shared" si="0"/>
        <v>11</v>
      </c>
    </row>
    <row r="32" spans="1:39" ht="15.95" customHeight="1">
      <c r="A32" s="23">
        <v>29</v>
      </c>
      <c r="B32" s="61" t="s">
        <v>55</v>
      </c>
      <c r="C32" s="71">
        <v>2</v>
      </c>
      <c r="D32" s="7"/>
      <c r="E32" s="38"/>
      <c r="F32" s="3">
        <v>9</v>
      </c>
      <c r="G32" s="3"/>
      <c r="H32" s="3"/>
      <c r="I32" s="3"/>
      <c r="J32" s="3"/>
      <c r="K32" s="3"/>
      <c r="L32" s="3"/>
      <c r="M32" s="42"/>
      <c r="N32" s="42"/>
      <c r="O32" s="42"/>
      <c r="P32" s="34"/>
      <c r="Q32" s="34"/>
      <c r="R32" s="34"/>
      <c r="S32" s="34"/>
      <c r="T32" s="34"/>
      <c r="U32" s="34"/>
      <c r="V32" s="34"/>
      <c r="W32" s="34"/>
      <c r="X32" s="68"/>
      <c r="Y32" s="97"/>
      <c r="Z32" s="34"/>
      <c r="AA32" s="34"/>
      <c r="AB32" s="42"/>
      <c r="AC32" s="42"/>
      <c r="AD32" s="34"/>
      <c r="AE32" s="34"/>
      <c r="AF32" s="34"/>
      <c r="AG32" s="34"/>
      <c r="AH32" s="34"/>
      <c r="AI32" s="34"/>
      <c r="AJ32" s="34"/>
      <c r="AK32" s="34"/>
      <c r="AL32" s="34"/>
      <c r="AM32" s="90">
        <f t="shared" si="0"/>
        <v>11</v>
      </c>
    </row>
    <row r="33" spans="1:39" ht="15.95" customHeight="1">
      <c r="A33" s="23">
        <v>30</v>
      </c>
      <c r="B33" s="62" t="s">
        <v>107</v>
      </c>
      <c r="C33" s="88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42">
        <v>11</v>
      </c>
      <c r="P33" s="34"/>
      <c r="Q33" s="34"/>
      <c r="R33" s="34"/>
      <c r="S33" s="34"/>
      <c r="T33" s="34"/>
      <c r="U33" s="34"/>
      <c r="V33" s="34"/>
      <c r="W33" s="34"/>
      <c r="X33" s="68"/>
      <c r="Y33" s="97"/>
      <c r="Z33" s="34"/>
      <c r="AA33" s="34"/>
      <c r="AB33" s="42"/>
      <c r="AC33" s="42"/>
      <c r="AD33" s="34"/>
      <c r="AE33" s="34"/>
      <c r="AF33" s="34"/>
      <c r="AG33" s="34"/>
      <c r="AH33" s="34"/>
      <c r="AI33" s="34"/>
      <c r="AJ33" s="34"/>
      <c r="AK33" s="34"/>
      <c r="AL33" s="34"/>
      <c r="AM33" s="90">
        <f t="shared" si="0"/>
        <v>11</v>
      </c>
    </row>
    <row r="34" spans="1:39" ht="15.95" customHeight="1">
      <c r="A34" s="23">
        <v>31</v>
      </c>
      <c r="B34" s="62" t="s">
        <v>108</v>
      </c>
      <c r="C34" s="88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42">
        <v>10</v>
      </c>
      <c r="P34" s="34"/>
      <c r="Q34" s="34"/>
      <c r="R34" s="34"/>
      <c r="S34" s="34"/>
      <c r="T34" s="34"/>
      <c r="U34" s="34"/>
      <c r="V34" s="34"/>
      <c r="W34" s="34"/>
      <c r="X34" s="68"/>
      <c r="Y34" s="97"/>
      <c r="Z34" s="34"/>
      <c r="AA34" s="34"/>
      <c r="AB34" s="42"/>
      <c r="AC34" s="42"/>
      <c r="AD34" s="34"/>
      <c r="AE34" s="34"/>
      <c r="AF34" s="34"/>
      <c r="AG34" s="34"/>
      <c r="AH34" s="34"/>
      <c r="AI34" s="34"/>
      <c r="AJ34" s="34"/>
      <c r="AK34" s="34"/>
      <c r="AL34" s="34"/>
      <c r="AM34" s="90">
        <f t="shared" si="0"/>
        <v>10</v>
      </c>
    </row>
    <row r="35" spans="1:39" ht="15.95" customHeight="1">
      <c r="A35" s="23">
        <v>32</v>
      </c>
      <c r="B35" s="62" t="s">
        <v>112</v>
      </c>
      <c r="C35" s="6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3">
        <v>1</v>
      </c>
      <c r="P35" s="7"/>
      <c r="Q35" s="7"/>
      <c r="R35" s="7"/>
      <c r="S35" s="7"/>
      <c r="T35" s="7"/>
      <c r="U35" s="7"/>
      <c r="V35" s="7"/>
      <c r="W35" s="7"/>
      <c r="X35" s="69"/>
      <c r="Y35" s="96"/>
      <c r="Z35" s="7"/>
      <c r="AA35" s="7"/>
      <c r="AB35" s="3">
        <v>8</v>
      </c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90">
        <f t="shared" si="0"/>
        <v>9</v>
      </c>
    </row>
    <row r="36" spans="1:39" ht="15.95" customHeight="1">
      <c r="A36" s="23">
        <v>33</v>
      </c>
      <c r="B36" s="63" t="s">
        <v>59</v>
      </c>
      <c r="C36" s="70"/>
      <c r="D36" s="35">
        <v>9</v>
      </c>
      <c r="E36" s="7"/>
      <c r="F36" s="3"/>
      <c r="G36" s="3"/>
      <c r="H36" s="3"/>
      <c r="I36" s="3"/>
      <c r="J36" s="3"/>
      <c r="K36" s="3"/>
      <c r="L36" s="3"/>
      <c r="M36" s="3"/>
      <c r="N36" s="3"/>
      <c r="O36" s="3"/>
      <c r="P36" s="7"/>
      <c r="Q36" s="7"/>
      <c r="R36" s="7"/>
      <c r="S36" s="7"/>
      <c r="T36" s="7"/>
      <c r="U36" s="7"/>
      <c r="V36" s="7"/>
      <c r="W36" s="7"/>
      <c r="X36" s="69"/>
      <c r="Y36" s="96"/>
      <c r="Z36" s="7"/>
      <c r="AA36" s="7"/>
      <c r="AB36" s="3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90">
        <f t="shared" si="0"/>
        <v>9</v>
      </c>
    </row>
    <row r="37" spans="1:39" ht="15.95" customHeight="1">
      <c r="A37" s="23">
        <v>34</v>
      </c>
      <c r="B37" s="62" t="s">
        <v>109</v>
      </c>
      <c r="C37" s="6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3">
        <v>9</v>
      </c>
      <c r="P37" s="7"/>
      <c r="Q37" s="7"/>
      <c r="R37" s="7"/>
      <c r="S37" s="7"/>
      <c r="T37" s="7"/>
      <c r="U37" s="7"/>
      <c r="V37" s="7"/>
      <c r="W37" s="7"/>
      <c r="X37" s="69"/>
      <c r="Y37" s="96"/>
      <c r="Z37" s="7"/>
      <c r="AA37" s="7"/>
      <c r="AB37" s="3"/>
      <c r="AC37" s="3"/>
      <c r="AD37" s="7"/>
      <c r="AE37" s="7"/>
      <c r="AF37" s="7"/>
      <c r="AG37" s="7"/>
      <c r="AH37" s="7"/>
      <c r="AI37" s="7"/>
      <c r="AJ37" s="7"/>
      <c r="AK37" s="7"/>
      <c r="AL37" s="7"/>
      <c r="AM37" s="90">
        <f t="shared" si="0"/>
        <v>9</v>
      </c>
    </row>
    <row r="38" spans="1:39" ht="15.95" customHeight="1">
      <c r="A38" s="23">
        <v>35</v>
      </c>
      <c r="B38" s="63" t="s">
        <v>52</v>
      </c>
      <c r="C38" s="71">
        <v>7</v>
      </c>
      <c r="D38" s="35">
        <v>2</v>
      </c>
      <c r="E38" s="38"/>
      <c r="F38" s="3"/>
      <c r="G38" s="3"/>
      <c r="H38" s="3"/>
      <c r="I38" s="3"/>
      <c r="J38" s="3"/>
      <c r="K38" s="3"/>
      <c r="L38" s="3"/>
      <c r="M38" s="42"/>
      <c r="N38" s="42"/>
      <c r="O38" s="42"/>
      <c r="P38" s="34"/>
      <c r="Q38" s="34"/>
      <c r="R38" s="34"/>
      <c r="S38" s="34"/>
      <c r="T38" s="34"/>
      <c r="U38" s="34"/>
      <c r="V38" s="34"/>
      <c r="W38" s="34"/>
      <c r="X38" s="68"/>
      <c r="Y38" s="97"/>
      <c r="Z38" s="34"/>
      <c r="AA38" s="34"/>
      <c r="AB38" s="42"/>
      <c r="AC38" s="42"/>
      <c r="AD38" s="34"/>
      <c r="AE38" s="34"/>
      <c r="AF38" s="34"/>
      <c r="AG38" s="34"/>
      <c r="AH38" s="34"/>
      <c r="AI38" s="34"/>
      <c r="AJ38" s="34"/>
      <c r="AK38" s="34"/>
      <c r="AL38" s="34"/>
      <c r="AM38" s="90">
        <f t="shared" si="0"/>
        <v>9</v>
      </c>
    </row>
    <row r="39" spans="1:39" ht="15.95" customHeight="1">
      <c r="A39" s="23">
        <v>36</v>
      </c>
      <c r="B39" s="102" t="s">
        <v>110</v>
      </c>
      <c r="C39" s="10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7">
        <v>7</v>
      </c>
      <c r="P39" s="26"/>
      <c r="Q39" s="26"/>
      <c r="R39" s="26"/>
      <c r="S39" s="26"/>
      <c r="T39" s="26"/>
      <c r="U39" s="26"/>
      <c r="V39" s="26"/>
      <c r="W39" s="26"/>
      <c r="X39" s="107"/>
      <c r="Y39" s="108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91">
        <f t="shared" si="0"/>
        <v>7</v>
      </c>
    </row>
    <row r="40" spans="1:39" ht="15.95" customHeight="1">
      <c r="A40" s="23">
        <v>37</v>
      </c>
      <c r="B40" s="64" t="s">
        <v>74</v>
      </c>
      <c r="C40" s="70"/>
      <c r="D40" s="38"/>
      <c r="E40" s="38"/>
      <c r="F40" s="38"/>
      <c r="G40" s="3">
        <v>3</v>
      </c>
      <c r="H40" s="3">
        <v>2</v>
      </c>
      <c r="I40" s="3"/>
      <c r="J40" s="3">
        <v>0</v>
      </c>
      <c r="K40" s="3">
        <v>2</v>
      </c>
      <c r="L40" s="3"/>
      <c r="M40" s="42"/>
      <c r="N40" s="42"/>
      <c r="O40" s="42"/>
      <c r="P40" s="34"/>
      <c r="Q40" s="34"/>
      <c r="R40" s="34"/>
      <c r="S40" s="34"/>
      <c r="T40" s="34"/>
      <c r="U40" s="34"/>
      <c r="V40" s="34"/>
      <c r="W40" s="34"/>
      <c r="X40" s="68"/>
      <c r="Y40" s="97"/>
      <c r="Z40" s="34"/>
      <c r="AA40" s="34"/>
      <c r="AB40" s="42"/>
      <c r="AC40" s="42"/>
      <c r="AD40" s="34"/>
      <c r="AE40" s="34"/>
      <c r="AF40" s="34"/>
      <c r="AG40" s="34"/>
      <c r="AH40" s="34"/>
      <c r="AI40" s="34"/>
      <c r="AJ40" s="34"/>
      <c r="AK40" s="34"/>
      <c r="AL40" s="34"/>
      <c r="AM40" s="91">
        <f t="shared" si="0"/>
        <v>7</v>
      </c>
    </row>
    <row r="41" spans="1:39" ht="15.95" customHeight="1">
      <c r="A41" s="23">
        <v>38</v>
      </c>
      <c r="B41" s="63" t="s">
        <v>68</v>
      </c>
      <c r="C41" s="70"/>
      <c r="D41" s="35">
        <v>6</v>
      </c>
      <c r="E41" s="38"/>
      <c r="F41" s="3">
        <v>0</v>
      </c>
      <c r="G41" s="3"/>
      <c r="H41" s="3"/>
      <c r="I41" s="3"/>
      <c r="J41" s="3"/>
      <c r="K41" s="3"/>
      <c r="L41" s="3"/>
      <c r="M41" s="42"/>
      <c r="N41" s="42"/>
      <c r="O41" s="42"/>
      <c r="P41" s="34"/>
      <c r="Q41" s="34"/>
      <c r="R41" s="34"/>
      <c r="S41" s="34"/>
      <c r="T41" s="34"/>
      <c r="U41" s="34"/>
      <c r="V41" s="34"/>
      <c r="W41" s="34"/>
      <c r="X41" s="68"/>
      <c r="Y41" s="97"/>
      <c r="Z41" s="34"/>
      <c r="AA41" s="34"/>
      <c r="AB41" s="34"/>
      <c r="AC41" s="42"/>
      <c r="AD41" s="34"/>
      <c r="AE41" s="34"/>
      <c r="AF41" s="34"/>
      <c r="AG41" s="34"/>
      <c r="AH41" s="34"/>
      <c r="AI41" s="34"/>
      <c r="AJ41" s="34"/>
      <c r="AK41" s="34"/>
      <c r="AL41" s="34"/>
      <c r="AM41" s="91">
        <f t="shared" si="0"/>
        <v>6</v>
      </c>
    </row>
    <row r="42" spans="1:39" ht="15.95" customHeight="1">
      <c r="A42" s="94">
        <v>39</v>
      </c>
      <c r="B42" s="103" t="s">
        <v>87</v>
      </c>
      <c r="C42" s="104"/>
      <c r="D42" s="105"/>
      <c r="E42" s="105"/>
      <c r="F42" s="105"/>
      <c r="G42" s="82"/>
      <c r="H42" s="82"/>
      <c r="I42" s="82"/>
      <c r="J42" s="82"/>
      <c r="K42" s="82"/>
      <c r="L42" s="106">
        <v>4</v>
      </c>
      <c r="M42" s="86"/>
      <c r="N42" s="86"/>
      <c r="O42" s="82"/>
      <c r="P42" s="82"/>
      <c r="Q42" s="82"/>
      <c r="R42" s="82"/>
      <c r="S42" s="82"/>
      <c r="T42" s="82"/>
      <c r="U42" s="82"/>
      <c r="V42" s="82"/>
      <c r="W42" s="82"/>
      <c r="X42" s="83"/>
      <c r="Y42" s="100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91">
        <f t="shared" si="0"/>
        <v>4</v>
      </c>
    </row>
    <row r="43" spans="1:39" ht="15.95" customHeight="1">
      <c r="A43" s="23">
        <v>40</v>
      </c>
      <c r="B43" s="63" t="s">
        <v>65</v>
      </c>
      <c r="C43" s="70"/>
      <c r="D43" s="35">
        <v>0</v>
      </c>
      <c r="E43" s="38"/>
      <c r="F43" s="3">
        <v>4</v>
      </c>
      <c r="G43" s="3"/>
      <c r="H43" s="3"/>
      <c r="I43" s="3"/>
      <c r="J43" s="3"/>
      <c r="K43" s="3"/>
      <c r="L43" s="3"/>
      <c r="M43" s="42"/>
      <c r="N43" s="42"/>
      <c r="O43" s="42"/>
      <c r="P43" s="34"/>
      <c r="Q43" s="34"/>
      <c r="R43" s="34"/>
      <c r="S43" s="34"/>
      <c r="T43" s="34"/>
      <c r="U43" s="34"/>
      <c r="V43" s="34"/>
      <c r="W43" s="34"/>
      <c r="X43" s="68"/>
      <c r="Y43" s="97"/>
      <c r="Z43" s="34"/>
      <c r="AA43" s="34"/>
      <c r="AB43" s="42"/>
      <c r="AC43" s="42"/>
      <c r="AD43" s="34"/>
      <c r="AE43" s="34"/>
      <c r="AF43" s="34"/>
      <c r="AG43" s="34"/>
      <c r="AH43" s="34"/>
      <c r="AI43" s="34"/>
      <c r="AJ43" s="34"/>
      <c r="AK43" s="34"/>
      <c r="AL43" s="34"/>
      <c r="AM43" s="91">
        <f t="shared" si="0"/>
        <v>4</v>
      </c>
    </row>
    <row r="44" spans="1:39" ht="15.95" customHeight="1">
      <c r="A44" s="23">
        <v>41</v>
      </c>
      <c r="B44" s="63" t="s">
        <v>83</v>
      </c>
      <c r="C44" s="75"/>
      <c r="D44" s="41"/>
      <c r="E44" s="40"/>
      <c r="F44" s="6"/>
      <c r="G44" s="6"/>
      <c r="H44" s="6"/>
      <c r="I44" s="3"/>
      <c r="J44" s="3">
        <v>3</v>
      </c>
      <c r="K44" s="42"/>
      <c r="L44" s="39"/>
      <c r="M44" s="42"/>
      <c r="N44" s="42"/>
      <c r="O44" s="42"/>
      <c r="P44" s="34"/>
      <c r="Q44" s="34"/>
      <c r="R44" s="34"/>
      <c r="S44" s="34"/>
      <c r="T44" s="34"/>
      <c r="U44" s="34"/>
      <c r="V44" s="34"/>
      <c r="W44" s="34"/>
      <c r="X44" s="68"/>
      <c r="Y44" s="97"/>
      <c r="Z44" s="34"/>
      <c r="AA44" s="34"/>
      <c r="AB44" s="42"/>
      <c r="AC44" s="42"/>
      <c r="AD44" s="34"/>
      <c r="AE44" s="34"/>
      <c r="AF44" s="34"/>
      <c r="AG44" s="34"/>
      <c r="AH44" s="34"/>
      <c r="AI44" s="34"/>
      <c r="AJ44" s="34"/>
      <c r="AK44" s="34"/>
      <c r="AL44" s="34"/>
      <c r="AM44" s="91">
        <f t="shared" si="0"/>
        <v>3</v>
      </c>
    </row>
    <row r="45" spans="1:39" ht="15.95" customHeight="1">
      <c r="A45" s="23">
        <v>42</v>
      </c>
      <c r="B45" s="65" t="s">
        <v>81</v>
      </c>
      <c r="C45" s="70"/>
      <c r="D45" s="38"/>
      <c r="E45" s="38"/>
      <c r="F45" s="38"/>
      <c r="G45" s="38"/>
      <c r="H45" s="3">
        <v>0</v>
      </c>
      <c r="I45" s="3">
        <v>3</v>
      </c>
      <c r="J45" s="3">
        <v>0</v>
      </c>
      <c r="K45" s="3"/>
      <c r="L45" s="3"/>
      <c r="M45" s="42"/>
      <c r="N45" s="42"/>
      <c r="O45" s="42"/>
      <c r="P45" s="34"/>
      <c r="Q45" s="34"/>
      <c r="R45" s="34"/>
      <c r="S45" s="34"/>
      <c r="T45" s="34"/>
      <c r="U45" s="34"/>
      <c r="V45" s="34"/>
      <c r="W45" s="34"/>
      <c r="X45" s="68"/>
      <c r="Y45" s="97"/>
      <c r="Z45" s="34"/>
      <c r="AA45" s="34"/>
      <c r="AB45" s="42"/>
      <c r="AC45" s="42"/>
      <c r="AD45" s="34"/>
      <c r="AE45" s="34"/>
      <c r="AF45" s="34"/>
      <c r="AG45" s="34"/>
      <c r="AH45" s="34"/>
      <c r="AI45" s="34"/>
      <c r="AJ45" s="34"/>
      <c r="AK45" s="34"/>
      <c r="AL45" s="34"/>
      <c r="AM45" s="91">
        <f t="shared" si="0"/>
        <v>3</v>
      </c>
    </row>
    <row r="46" spans="1:39" ht="15.95" customHeight="1">
      <c r="A46" s="23">
        <v>43</v>
      </c>
      <c r="B46" s="62" t="s">
        <v>111</v>
      </c>
      <c r="C46" s="6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3">
        <v>2</v>
      </c>
      <c r="P46" s="7"/>
      <c r="Q46" s="7"/>
      <c r="R46" s="7"/>
      <c r="S46" s="7"/>
      <c r="T46" s="7"/>
      <c r="U46" s="7"/>
      <c r="V46" s="7"/>
      <c r="W46" s="7"/>
      <c r="X46" s="69"/>
      <c r="Y46" s="96"/>
      <c r="Z46" s="7"/>
      <c r="AA46" s="7"/>
      <c r="AB46" s="3"/>
      <c r="AC46" s="3"/>
      <c r="AD46" s="7"/>
      <c r="AE46" s="7"/>
      <c r="AF46" s="7"/>
      <c r="AG46" s="7"/>
      <c r="AH46" s="7"/>
      <c r="AI46" s="7"/>
      <c r="AJ46" s="7"/>
      <c r="AK46" s="7"/>
      <c r="AL46" s="7"/>
      <c r="AM46" s="91">
        <f t="shared" si="0"/>
        <v>2</v>
      </c>
    </row>
    <row r="47" spans="1:39" s="1" customFormat="1" ht="15.95" customHeight="1">
      <c r="A47" s="94">
        <v>44</v>
      </c>
      <c r="B47" s="63" t="s">
        <v>99</v>
      </c>
      <c r="C47" s="88"/>
      <c r="D47" s="34"/>
      <c r="E47" s="34"/>
      <c r="F47" s="34"/>
      <c r="G47" s="34"/>
      <c r="H47" s="34"/>
      <c r="I47" s="34"/>
      <c r="J47" s="34"/>
      <c r="K47" s="34"/>
      <c r="L47" s="34"/>
      <c r="M47" s="42">
        <v>1.5</v>
      </c>
      <c r="N47" s="42"/>
      <c r="O47" s="42"/>
      <c r="P47" s="34"/>
      <c r="Q47" s="34"/>
      <c r="R47" s="34"/>
      <c r="S47" s="34"/>
      <c r="T47" s="34"/>
      <c r="U47" s="34"/>
      <c r="V47" s="34"/>
      <c r="W47" s="34"/>
      <c r="X47" s="68"/>
      <c r="Y47" s="97"/>
      <c r="Z47" s="34"/>
      <c r="AA47" s="34"/>
      <c r="AB47" s="42"/>
      <c r="AC47" s="42"/>
      <c r="AD47" s="34"/>
      <c r="AE47" s="34"/>
      <c r="AF47" s="34"/>
      <c r="AG47" s="34"/>
      <c r="AH47" s="34"/>
      <c r="AI47" s="34"/>
      <c r="AJ47" s="34"/>
      <c r="AK47" s="34"/>
      <c r="AL47" s="34"/>
      <c r="AM47" s="91">
        <f t="shared" si="0"/>
        <v>1.5</v>
      </c>
    </row>
    <row r="48" spans="1:39" s="1" customFormat="1" ht="15.95" customHeight="1">
      <c r="A48" s="23">
        <v>45</v>
      </c>
      <c r="B48" s="63" t="s">
        <v>76</v>
      </c>
      <c r="C48" s="70"/>
      <c r="D48" s="35">
        <v>1</v>
      </c>
      <c r="E48" s="38"/>
      <c r="F48" s="3"/>
      <c r="G48" s="3"/>
      <c r="H48" s="3"/>
      <c r="I48" s="3"/>
      <c r="J48" s="3"/>
      <c r="K48" s="3"/>
      <c r="L48" s="3"/>
      <c r="M48" s="42"/>
      <c r="N48" s="42"/>
      <c r="O48" s="42"/>
      <c r="P48" s="34"/>
      <c r="Q48" s="34"/>
      <c r="R48" s="34"/>
      <c r="S48" s="34"/>
      <c r="T48" s="34"/>
      <c r="U48" s="34"/>
      <c r="V48" s="34"/>
      <c r="W48" s="34"/>
      <c r="X48" s="68"/>
      <c r="Y48" s="97"/>
      <c r="Z48" s="34"/>
      <c r="AA48" s="34"/>
      <c r="AB48" s="42"/>
      <c r="AC48" s="42"/>
      <c r="AD48" s="34"/>
      <c r="AE48" s="34"/>
      <c r="AF48" s="34"/>
      <c r="AG48" s="34"/>
      <c r="AH48" s="34"/>
      <c r="AI48" s="34"/>
      <c r="AJ48" s="34"/>
      <c r="AK48" s="34"/>
      <c r="AL48" s="34"/>
      <c r="AM48" s="91">
        <f t="shared" si="0"/>
        <v>1</v>
      </c>
    </row>
    <row r="49" spans="1:39" s="1" customFormat="1" ht="15.95" customHeight="1">
      <c r="A49" s="23">
        <v>46</v>
      </c>
      <c r="B49" s="66" t="s">
        <v>88</v>
      </c>
      <c r="C49" s="74"/>
      <c r="D49" s="44"/>
      <c r="E49" s="44"/>
      <c r="F49" s="44"/>
      <c r="G49" s="34"/>
      <c r="H49" s="34"/>
      <c r="I49" s="34"/>
      <c r="J49" s="34"/>
      <c r="K49" s="34"/>
      <c r="L49" s="54">
        <v>0</v>
      </c>
      <c r="M49" s="42"/>
      <c r="N49" s="42"/>
      <c r="O49" s="42"/>
      <c r="P49" s="34"/>
      <c r="Q49" s="34"/>
      <c r="R49" s="34"/>
      <c r="S49" s="34"/>
      <c r="T49" s="34"/>
      <c r="U49" s="34"/>
      <c r="V49" s="34"/>
      <c r="W49" s="34"/>
      <c r="X49" s="68"/>
      <c r="Y49" s="97"/>
      <c r="Z49" s="34"/>
      <c r="AA49" s="34"/>
      <c r="AB49" s="42"/>
      <c r="AC49" s="42"/>
      <c r="AD49" s="34"/>
      <c r="AE49" s="34"/>
      <c r="AF49" s="34"/>
      <c r="AG49" s="34"/>
      <c r="AH49" s="34"/>
      <c r="AI49" s="34"/>
      <c r="AJ49" s="34"/>
      <c r="AK49" s="34"/>
      <c r="AL49" s="34"/>
      <c r="AM49" s="91">
        <f t="shared" si="0"/>
        <v>0</v>
      </c>
    </row>
    <row r="50" spans="1:39" s="1" customFormat="1" ht="15.95" customHeight="1" thickBot="1">
      <c r="A50" s="23">
        <v>47</v>
      </c>
      <c r="B50" s="63" t="s">
        <v>82</v>
      </c>
      <c r="C50" s="76"/>
      <c r="D50" s="77"/>
      <c r="E50" s="77"/>
      <c r="F50" s="77"/>
      <c r="G50" s="77"/>
      <c r="H50" s="78">
        <v>0</v>
      </c>
      <c r="I50" s="78"/>
      <c r="J50" s="78"/>
      <c r="K50" s="78"/>
      <c r="L50" s="78"/>
      <c r="M50" s="89"/>
      <c r="N50" s="89"/>
      <c r="O50" s="89"/>
      <c r="P50" s="79"/>
      <c r="Q50" s="79"/>
      <c r="R50" s="79"/>
      <c r="S50" s="79"/>
      <c r="T50" s="79"/>
      <c r="U50" s="79"/>
      <c r="V50" s="79"/>
      <c r="W50" s="79"/>
      <c r="X50" s="80"/>
      <c r="Y50" s="97"/>
      <c r="Z50" s="34"/>
      <c r="AA50" s="34"/>
      <c r="AB50" s="42"/>
      <c r="AC50" s="42"/>
      <c r="AD50" s="34"/>
      <c r="AE50" s="34"/>
      <c r="AF50" s="34"/>
      <c r="AG50" s="34"/>
      <c r="AH50" s="34"/>
      <c r="AI50" s="34"/>
      <c r="AJ50" s="34"/>
      <c r="AK50" s="34"/>
      <c r="AL50" s="34"/>
      <c r="AM50" s="91">
        <f t="shared" si="0"/>
        <v>0</v>
      </c>
    </row>
    <row r="51" spans="1:39" s="1" customFormat="1" ht="15.95" customHeight="1" thickBot="1">
      <c r="O51" s="93"/>
    </row>
    <row r="52" spans="1:39" s="1" customFormat="1" ht="15.95" customHeight="1" thickBot="1">
      <c r="Z52" s="419" t="s">
        <v>49</v>
      </c>
      <c r="AA52" s="420"/>
      <c r="AB52" s="420"/>
      <c r="AC52" s="420"/>
      <c r="AD52" s="420"/>
      <c r="AE52" s="420"/>
      <c r="AF52" s="420"/>
      <c r="AG52" s="420"/>
      <c r="AH52" s="420"/>
      <c r="AI52" s="420"/>
      <c r="AJ52" s="420"/>
      <c r="AK52" s="420"/>
      <c r="AL52" s="421"/>
    </row>
    <row r="53" spans="1:39" s="1" customFormat="1" ht="15.95" customHeight="1" thickBot="1">
      <c r="C53" s="47"/>
      <c r="D53" s="419" t="s">
        <v>30</v>
      </c>
      <c r="E53" s="420"/>
      <c r="F53" s="420"/>
      <c r="G53" s="420"/>
      <c r="H53" s="420"/>
      <c r="I53" s="420"/>
      <c r="J53" s="420"/>
      <c r="K53" s="420"/>
      <c r="L53" s="420"/>
      <c r="M53" s="420"/>
      <c r="N53" s="420"/>
      <c r="O53" s="420"/>
      <c r="P53" s="420"/>
      <c r="Q53" s="420"/>
      <c r="R53" s="421"/>
      <c r="S53" s="419" t="s">
        <v>31</v>
      </c>
      <c r="T53" s="420"/>
      <c r="U53" s="420"/>
      <c r="V53" s="421"/>
      <c r="Y53" s="11"/>
      <c r="Z53" s="12" t="s">
        <v>50</v>
      </c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4"/>
      <c r="AM53" s="10" t="s">
        <v>31</v>
      </c>
    </row>
    <row r="54" spans="1:39" s="1" customFormat="1" ht="15.95" customHeight="1">
      <c r="C54" s="16">
        <v>1</v>
      </c>
      <c r="D54" s="48" t="s">
        <v>16</v>
      </c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9" t="s">
        <v>56</v>
      </c>
      <c r="T54" s="49"/>
      <c r="U54" s="49"/>
      <c r="V54" s="50"/>
      <c r="Y54" s="16" t="s">
        <v>2</v>
      </c>
      <c r="Z54" s="57" t="s">
        <v>90</v>
      </c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8" t="s">
        <v>91</v>
      </c>
    </row>
    <row r="55" spans="1:39" s="1" customFormat="1" ht="15.95" customHeight="1">
      <c r="C55" s="17">
        <v>2</v>
      </c>
      <c r="D55" s="31" t="s">
        <v>17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2" t="s">
        <v>42</v>
      </c>
      <c r="T55" s="33"/>
      <c r="U55" s="33"/>
      <c r="V55" s="18"/>
      <c r="Y55" s="17" t="s">
        <v>3</v>
      </c>
      <c r="Z55" s="57" t="s">
        <v>92</v>
      </c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9" t="s">
        <v>93</v>
      </c>
    </row>
    <row r="56" spans="1:39" s="1" customFormat="1" ht="15.95" customHeight="1">
      <c r="C56" s="17">
        <v>3</v>
      </c>
      <c r="D56" s="31" t="s">
        <v>18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2" t="s">
        <v>43</v>
      </c>
      <c r="T56" s="33"/>
      <c r="U56" s="33"/>
      <c r="V56" s="18"/>
      <c r="Y56" s="17" t="s">
        <v>4</v>
      </c>
      <c r="Z56" s="31" t="s">
        <v>100</v>
      </c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7" t="s">
        <v>101</v>
      </c>
    </row>
    <row r="57" spans="1:39" s="1" customFormat="1" ht="15.95" customHeight="1">
      <c r="C57" s="17">
        <v>4</v>
      </c>
      <c r="D57" s="31" t="s">
        <v>19</v>
      </c>
      <c r="E57" s="31"/>
      <c r="F57" s="31"/>
      <c r="G57" s="31"/>
      <c r="H57" s="31"/>
      <c r="I57" s="31" t="s">
        <v>20</v>
      </c>
      <c r="J57" s="31"/>
      <c r="K57" s="31"/>
      <c r="L57" s="31"/>
      <c r="M57" s="31"/>
      <c r="N57" s="31"/>
      <c r="O57" s="31"/>
      <c r="P57" s="31"/>
      <c r="Q57" s="31"/>
      <c r="R57" s="31"/>
      <c r="S57" s="32" t="s">
        <v>44</v>
      </c>
      <c r="T57" s="33"/>
      <c r="U57" s="33"/>
      <c r="V57" s="18"/>
      <c r="Y57" s="17" t="s">
        <v>5</v>
      </c>
      <c r="Z57" s="46" t="s">
        <v>113</v>
      </c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7" t="s">
        <v>114</v>
      </c>
    </row>
    <row r="58" spans="1:39" s="1" customFormat="1" ht="15.95" customHeight="1">
      <c r="C58" s="17">
        <v>5</v>
      </c>
      <c r="D58" s="31" t="s">
        <v>21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2" t="s">
        <v>45</v>
      </c>
      <c r="T58" s="33"/>
      <c r="U58" s="33"/>
      <c r="V58" s="18"/>
      <c r="Y58" s="17" t="s">
        <v>6</v>
      </c>
      <c r="Z58" s="46" t="s">
        <v>115</v>
      </c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7" t="s">
        <v>116</v>
      </c>
    </row>
    <row r="59" spans="1:39" s="1" customFormat="1" ht="15.95" customHeight="1">
      <c r="C59" s="17">
        <v>6</v>
      </c>
      <c r="D59" s="31" t="s">
        <v>22</v>
      </c>
      <c r="E59" s="31"/>
      <c r="F59" s="31"/>
      <c r="G59" s="31"/>
      <c r="H59" s="31"/>
      <c r="I59" s="31"/>
      <c r="J59" s="31"/>
      <c r="K59" s="31"/>
      <c r="L59" s="31"/>
      <c r="M59" s="31"/>
      <c r="N59" s="31" t="s">
        <v>23</v>
      </c>
      <c r="O59" s="31"/>
      <c r="P59" s="31"/>
      <c r="Q59" s="31"/>
      <c r="R59" s="31"/>
      <c r="S59" s="32" t="s">
        <v>46</v>
      </c>
      <c r="T59" s="33"/>
      <c r="U59" s="33"/>
      <c r="V59" s="37"/>
      <c r="Y59" s="17" t="s">
        <v>7</v>
      </c>
      <c r="Z59" s="9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18"/>
    </row>
    <row r="60" spans="1:39" s="1" customFormat="1" ht="15.95" customHeight="1">
      <c r="C60" s="17">
        <v>7</v>
      </c>
      <c r="D60" s="31" t="s">
        <v>24</v>
      </c>
      <c r="E60" s="31"/>
      <c r="F60" s="31"/>
      <c r="G60" s="31"/>
      <c r="H60" s="31"/>
      <c r="I60" s="31" t="s">
        <v>25</v>
      </c>
      <c r="J60" s="31"/>
      <c r="K60" s="31"/>
      <c r="L60" s="31"/>
      <c r="M60" s="31"/>
      <c r="N60" s="31"/>
      <c r="O60" s="31"/>
      <c r="P60" s="31"/>
      <c r="Q60" s="31"/>
      <c r="R60" s="31"/>
      <c r="S60" s="33" t="s">
        <v>48</v>
      </c>
      <c r="T60" s="33"/>
      <c r="U60" s="33"/>
      <c r="V60" s="18"/>
      <c r="Y60" s="17" t="s">
        <v>8</v>
      </c>
      <c r="Z60" s="9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18"/>
    </row>
    <row r="61" spans="1:39" s="1" customFormat="1" ht="15.95" customHeight="1">
      <c r="C61" s="17">
        <v>8</v>
      </c>
      <c r="D61" s="31" t="s">
        <v>26</v>
      </c>
      <c r="E61" s="31"/>
      <c r="F61" s="31"/>
      <c r="G61" s="31"/>
      <c r="H61" s="31"/>
      <c r="I61" s="31" t="s">
        <v>27</v>
      </c>
      <c r="J61" s="31"/>
      <c r="K61" s="31"/>
      <c r="L61" s="31"/>
      <c r="M61" s="31"/>
      <c r="N61" s="31"/>
      <c r="O61" s="31"/>
      <c r="P61" s="31"/>
      <c r="Q61" s="31"/>
      <c r="R61" s="31"/>
      <c r="S61" s="32" t="s">
        <v>47</v>
      </c>
      <c r="T61" s="33"/>
      <c r="U61" s="33"/>
      <c r="V61" s="18"/>
      <c r="Y61" s="17" t="s">
        <v>9</v>
      </c>
      <c r="Z61" s="9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18"/>
    </row>
    <row r="62" spans="1:39" s="1" customFormat="1" ht="15.95" customHeight="1">
      <c r="C62" s="17">
        <v>9</v>
      </c>
      <c r="D62" s="31" t="s">
        <v>40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3" t="s">
        <v>85</v>
      </c>
      <c r="T62" s="33"/>
      <c r="U62" s="33"/>
      <c r="V62" s="37"/>
      <c r="Y62" s="17" t="s">
        <v>10</v>
      </c>
      <c r="Z62" s="9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18"/>
    </row>
    <row r="63" spans="1:39" s="1" customFormat="1" ht="15.95" customHeight="1">
      <c r="C63" s="17">
        <v>10</v>
      </c>
      <c r="D63" s="46" t="s">
        <v>89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2" t="s">
        <v>41</v>
      </c>
      <c r="T63" s="32"/>
      <c r="U63" s="32"/>
      <c r="V63" s="51"/>
      <c r="Y63" s="17"/>
      <c r="Z63" s="9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18"/>
    </row>
    <row r="64" spans="1:39" s="1" customFormat="1" ht="15.95" customHeight="1">
      <c r="C64" s="17">
        <v>11</v>
      </c>
      <c r="D64" s="31" t="s">
        <v>94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417" t="s">
        <v>95</v>
      </c>
      <c r="T64" s="417"/>
      <c r="U64" s="417"/>
      <c r="V64" s="418"/>
      <c r="Y64" s="17" t="s">
        <v>11</v>
      </c>
      <c r="Z64" s="9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18"/>
    </row>
    <row r="65" spans="1:41" s="1" customFormat="1" ht="15.95" customHeight="1">
      <c r="C65" s="17">
        <v>12</v>
      </c>
      <c r="D65" s="31" t="s">
        <v>28</v>
      </c>
      <c r="E65" s="31"/>
      <c r="F65" s="31"/>
      <c r="G65" s="31"/>
      <c r="H65" s="31"/>
      <c r="I65" s="31"/>
      <c r="J65" s="31" t="s">
        <v>96</v>
      </c>
      <c r="K65" s="31"/>
      <c r="L65" s="31"/>
      <c r="M65" s="31"/>
      <c r="N65" s="31"/>
      <c r="O65" s="31"/>
      <c r="P65" s="31"/>
      <c r="Q65" s="31"/>
      <c r="R65" s="31"/>
      <c r="S65" s="417" t="s">
        <v>95</v>
      </c>
      <c r="T65" s="417"/>
      <c r="U65" s="417"/>
      <c r="V65" s="418"/>
      <c r="Y65" s="17" t="s">
        <v>12</v>
      </c>
      <c r="Z65" s="9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18"/>
    </row>
    <row r="66" spans="1:41" s="1" customFormat="1" ht="15.95" customHeight="1">
      <c r="C66" s="17">
        <v>13</v>
      </c>
      <c r="D66" s="2" t="s">
        <v>102</v>
      </c>
      <c r="E66" s="2"/>
      <c r="F66" s="2"/>
      <c r="G66" s="2"/>
      <c r="H66" s="2"/>
      <c r="I66" s="2"/>
      <c r="J66" s="2"/>
      <c r="K66" s="2"/>
      <c r="O66" s="8"/>
      <c r="P66" s="8"/>
      <c r="Q66" s="8"/>
      <c r="R66" s="8"/>
      <c r="S66" s="416" t="s">
        <v>103</v>
      </c>
      <c r="T66" s="417"/>
      <c r="U66" s="417"/>
      <c r="V66" s="418"/>
      <c r="Y66" s="17" t="s">
        <v>13</v>
      </c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18"/>
    </row>
    <row r="67" spans="1:41" s="1" customFormat="1" ht="15.95" customHeight="1">
      <c r="C67" s="52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8"/>
      <c r="Y67" s="17" t="s">
        <v>35</v>
      </c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18"/>
    </row>
    <row r="68" spans="1:41" s="1" customFormat="1" ht="15.95" customHeight="1">
      <c r="C68" s="53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1"/>
      <c r="Y68" s="19" t="s">
        <v>29</v>
      </c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1"/>
    </row>
    <row r="69" spans="1:41" s="1" customFormat="1" ht="15.95" customHeight="1"/>
    <row r="70" spans="1:41" ht="81" customHeight="1" thickBot="1">
      <c r="A70" s="425" t="s">
        <v>117</v>
      </c>
      <c r="B70" s="425"/>
      <c r="C70" s="415"/>
      <c r="D70" s="415"/>
      <c r="E70" s="415"/>
      <c r="F70" s="415"/>
      <c r="G70" s="415"/>
      <c r="H70" s="415"/>
      <c r="I70" s="415"/>
      <c r="J70" s="415"/>
      <c r="K70" s="415"/>
      <c r="L70" s="415"/>
      <c r="M70" s="415"/>
      <c r="N70" s="415"/>
      <c r="O70" s="415"/>
      <c r="P70" s="425"/>
      <c r="Q70" s="425"/>
      <c r="R70" s="415"/>
      <c r="S70" s="415"/>
      <c r="T70" s="425"/>
      <c r="U70" s="425"/>
      <c r="V70" s="425"/>
      <c r="W70" s="425"/>
      <c r="X70" s="425"/>
      <c r="Y70" s="425"/>
      <c r="Z70" s="425"/>
      <c r="AA70" s="425"/>
      <c r="AB70" s="425"/>
      <c r="AC70" s="425"/>
      <c r="AD70" s="425"/>
      <c r="AE70" s="425"/>
      <c r="AF70" s="425"/>
      <c r="AG70" s="425"/>
      <c r="AH70" s="425"/>
      <c r="AI70" s="425"/>
      <c r="AJ70" s="425"/>
      <c r="AK70" s="425"/>
      <c r="AL70" s="425"/>
      <c r="AM70" s="425"/>
      <c r="AO70" s="413"/>
    </row>
    <row r="71" spans="1:41" s="1" customFormat="1" ht="28.5" customHeight="1" thickBot="1">
      <c r="A71" s="4" t="s">
        <v>1</v>
      </c>
      <c r="B71" s="15" t="s">
        <v>0</v>
      </c>
      <c r="C71" s="184">
        <v>1</v>
      </c>
      <c r="D71" s="184" t="s">
        <v>130</v>
      </c>
      <c r="E71" s="184" t="s">
        <v>132</v>
      </c>
      <c r="F71" s="185" t="s">
        <v>138</v>
      </c>
      <c r="G71" s="184" t="s">
        <v>143</v>
      </c>
      <c r="H71" s="184" t="s">
        <v>144</v>
      </c>
      <c r="I71" s="184" t="s">
        <v>145</v>
      </c>
      <c r="J71" s="184" t="s">
        <v>156</v>
      </c>
      <c r="K71" s="184" t="s">
        <v>159</v>
      </c>
      <c r="L71" s="184" t="s">
        <v>166</v>
      </c>
      <c r="M71" s="185">
        <v>2</v>
      </c>
      <c r="N71" s="187">
        <v>9</v>
      </c>
      <c r="O71" s="185">
        <v>10</v>
      </c>
      <c r="P71" s="186">
        <v>11</v>
      </c>
      <c r="Q71" s="188">
        <v>12</v>
      </c>
      <c r="R71" s="110" t="s">
        <v>188</v>
      </c>
      <c r="S71" s="110" t="s">
        <v>189</v>
      </c>
      <c r="T71" s="193">
        <v>13</v>
      </c>
      <c r="U71" s="193">
        <v>14</v>
      </c>
      <c r="V71" s="193">
        <v>15</v>
      </c>
      <c r="W71" s="193">
        <v>16</v>
      </c>
      <c r="X71" s="29">
        <v>17</v>
      </c>
      <c r="Y71" s="29">
        <v>18</v>
      </c>
      <c r="Z71" s="29">
        <v>19</v>
      </c>
      <c r="AA71" s="143"/>
      <c r="AB71" s="168" t="s">
        <v>2</v>
      </c>
      <c r="AC71" s="201" t="s">
        <v>3</v>
      </c>
      <c r="AD71" s="166" t="s">
        <v>4</v>
      </c>
      <c r="AE71" s="193" t="s">
        <v>5</v>
      </c>
      <c r="AF71" s="202" t="s">
        <v>6</v>
      </c>
      <c r="AG71" s="29" t="s">
        <v>7</v>
      </c>
      <c r="AH71" s="29" t="s">
        <v>8</v>
      </c>
      <c r="AI71" s="29" t="s">
        <v>9</v>
      </c>
      <c r="AJ71" s="29" t="s">
        <v>10</v>
      </c>
      <c r="AK71" s="29" t="s">
        <v>11</v>
      </c>
      <c r="AL71" s="29" t="s">
        <v>12</v>
      </c>
      <c r="AM71" s="5" t="s">
        <v>15</v>
      </c>
      <c r="AO71" s="413"/>
    </row>
    <row r="72" spans="1:41" s="1" customFormat="1" ht="18" customHeight="1">
      <c r="A72" s="23">
        <v>1</v>
      </c>
      <c r="B72" s="40" t="s">
        <v>66</v>
      </c>
      <c r="C72" s="117">
        <v>20</v>
      </c>
      <c r="D72" s="112">
        <v>13</v>
      </c>
      <c r="E72" s="112"/>
      <c r="F72" s="112"/>
      <c r="G72" s="35"/>
      <c r="H72" s="38"/>
      <c r="I72" s="3"/>
      <c r="J72" s="112"/>
      <c r="K72" s="112">
        <v>20</v>
      </c>
      <c r="L72" s="112">
        <v>38</v>
      </c>
      <c r="M72" s="112"/>
      <c r="N72" s="176">
        <v>19</v>
      </c>
      <c r="O72" s="112"/>
      <c r="P72" s="42"/>
      <c r="Q72" s="180">
        <v>30</v>
      </c>
      <c r="R72" s="112">
        <v>48</v>
      </c>
      <c r="S72" s="112">
        <v>57</v>
      </c>
      <c r="T72" s="112"/>
      <c r="U72" s="112"/>
      <c r="V72" s="197"/>
      <c r="W72" s="197"/>
      <c r="X72" s="197"/>
      <c r="Y72" s="34"/>
      <c r="Z72" s="34"/>
      <c r="AA72" s="144"/>
      <c r="AB72" s="60"/>
      <c r="AC72" s="60"/>
      <c r="AD72" s="167">
        <v>250</v>
      </c>
      <c r="AE72" s="42"/>
      <c r="AF72" s="42"/>
      <c r="AG72" s="34"/>
      <c r="AH72" s="34"/>
      <c r="AI72" s="34"/>
      <c r="AJ72" s="34"/>
      <c r="AK72" s="34"/>
      <c r="AL72" s="34"/>
      <c r="AM72" s="111">
        <f t="shared" ref="AM72:AM113" si="1">C72+D72+E72+F72+G72+H72+I72+J72+K72+L72+M72+N72+O72+P72+Q72+R72+S72+T72+U72+V72+W72+X72+Y72+Z72+AA72+AB72+AC72+AD72+AE72+AF72+AG72+AH72+AI72+AJ72+AK72+AL72</f>
        <v>495</v>
      </c>
    </row>
    <row r="73" spans="1:41" ht="18" customHeight="1">
      <c r="A73" s="23">
        <v>2</v>
      </c>
      <c r="B73" s="40" t="s">
        <v>64</v>
      </c>
      <c r="C73" s="117">
        <v>17</v>
      </c>
      <c r="D73" s="113">
        <v>12</v>
      </c>
      <c r="E73" s="112"/>
      <c r="F73" s="113"/>
      <c r="G73" s="126"/>
      <c r="H73" s="112"/>
      <c r="I73" s="112">
        <v>14</v>
      </c>
      <c r="J73" s="112"/>
      <c r="K73" s="112">
        <v>13</v>
      </c>
      <c r="L73" s="112">
        <v>16</v>
      </c>
      <c r="M73" s="112"/>
      <c r="N73" s="176">
        <v>11</v>
      </c>
      <c r="O73" s="112"/>
      <c r="P73" s="42"/>
      <c r="Q73" s="180">
        <v>16.5</v>
      </c>
      <c r="R73" s="113">
        <v>45</v>
      </c>
      <c r="S73" s="112">
        <v>48</v>
      </c>
      <c r="T73" s="112">
        <v>37</v>
      </c>
      <c r="U73" s="112">
        <v>15</v>
      </c>
      <c r="V73" s="197">
        <v>15</v>
      </c>
      <c r="W73" s="197">
        <v>11</v>
      </c>
      <c r="X73" s="197"/>
      <c r="Y73" s="34"/>
      <c r="Z73" s="34"/>
      <c r="AA73" s="144"/>
      <c r="AB73" s="60"/>
      <c r="AC73" s="60"/>
      <c r="AD73" s="34"/>
      <c r="AE73" s="113">
        <v>64</v>
      </c>
      <c r="AF73" s="42"/>
      <c r="AG73" s="34"/>
      <c r="AH73" s="34"/>
      <c r="AI73" s="34"/>
      <c r="AJ73" s="34"/>
      <c r="AK73" s="34"/>
      <c r="AL73" s="34"/>
      <c r="AM73" s="111">
        <f t="shared" si="1"/>
        <v>334.5</v>
      </c>
    </row>
    <row r="74" spans="1:41" ht="18" customHeight="1">
      <c r="A74" s="23">
        <v>3</v>
      </c>
      <c r="B74" s="7" t="s">
        <v>122</v>
      </c>
      <c r="C74" s="117">
        <v>17</v>
      </c>
      <c r="D74" s="113">
        <v>20</v>
      </c>
      <c r="E74" s="112"/>
      <c r="F74" s="112"/>
      <c r="G74" s="126">
        <v>19</v>
      </c>
      <c r="H74" s="112">
        <v>12</v>
      </c>
      <c r="I74" s="112">
        <v>6</v>
      </c>
      <c r="J74" s="112"/>
      <c r="K74" s="112">
        <v>12</v>
      </c>
      <c r="L74" s="112">
        <v>12</v>
      </c>
      <c r="M74" s="112"/>
      <c r="N74" s="176"/>
      <c r="O74" s="112">
        <v>10</v>
      </c>
      <c r="P74" s="42"/>
      <c r="Q74" s="180"/>
      <c r="R74" s="113">
        <v>49.5</v>
      </c>
      <c r="S74" s="112">
        <v>42</v>
      </c>
      <c r="T74" s="112">
        <v>51</v>
      </c>
      <c r="U74" s="112">
        <v>10</v>
      </c>
      <c r="V74" s="197">
        <v>8</v>
      </c>
      <c r="W74" s="197"/>
      <c r="X74" s="197"/>
      <c r="Y74" s="34"/>
      <c r="Z74" s="34"/>
      <c r="AA74" s="144"/>
      <c r="AB74" s="171">
        <v>30</v>
      </c>
      <c r="AC74" s="34"/>
      <c r="AD74" s="34"/>
      <c r="AE74" s="113">
        <v>22</v>
      </c>
      <c r="AF74" s="113">
        <v>8</v>
      </c>
      <c r="AG74" s="34"/>
      <c r="AH74" s="34"/>
      <c r="AI74" s="34"/>
      <c r="AJ74" s="34"/>
      <c r="AK74" s="34"/>
      <c r="AL74" s="34"/>
      <c r="AM74" s="111">
        <f t="shared" si="1"/>
        <v>328.5</v>
      </c>
    </row>
    <row r="75" spans="1:41" ht="18" customHeight="1">
      <c r="A75" s="23">
        <v>4</v>
      </c>
      <c r="B75" s="7" t="s">
        <v>121</v>
      </c>
      <c r="C75" s="117">
        <v>11</v>
      </c>
      <c r="D75" s="113">
        <v>17</v>
      </c>
      <c r="E75" s="112"/>
      <c r="F75" s="113"/>
      <c r="G75" s="126">
        <v>12</v>
      </c>
      <c r="H75" s="112">
        <v>8</v>
      </c>
      <c r="I75" s="112">
        <v>17</v>
      </c>
      <c r="J75" s="112"/>
      <c r="K75" s="112">
        <v>11</v>
      </c>
      <c r="L75" s="112">
        <v>18</v>
      </c>
      <c r="M75" s="112"/>
      <c r="N75" s="176">
        <v>14</v>
      </c>
      <c r="O75" s="112">
        <v>9</v>
      </c>
      <c r="P75" s="42"/>
      <c r="Q75" s="180"/>
      <c r="R75" s="113">
        <v>34.5</v>
      </c>
      <c r="S75" s="112">
        <v>36</v>
      </c>
      <c r="T75" s="112">
        <v>44</v>
      </c>
      <c r="U75" s="112"/>
      <c r="V75" s="197">
        <v>23</v>
      </c>
      <c r="W75" s="197"/>
      <c r="X75" s="197"/>
      <c r="Y75" s="34"/>
      <c r="Z75" s="34"/>
      <c r="AA75" s="144"/>
      <c r="AB75" s="172">
        <v>16</v>
      </c>
      <c r="AC75" s="60"/>
      <c r="AD75" s="34"/>
      <c r="AE75" s="113">
        <v>46</v>
      </c>
      <c r="AF75" s="113">
        <v>6</v>
      </c>
      <c r="AG75" s="34"/>
      <c r="AH75" s="34"/>
      <c r="AI75" s="34"/>
      <c r="AJ75" s="34"/>
      <c r="AK75" s="34"/>
      <c r="AL75" s="34"/>
      <c r="AM75" s="111">
        <f t="shared" si="1"/>
        <v>322.5</v>
      </c>
    </row>
    <row r="76" spans="1:41" ht="18" customHeight="1">
      <c r="A76" s="23">
        <v>5</v>
      </c>
      <c r="B76" s="40" t="s">
        <v>148</v>
      </c>
      <c r="C76" s="118"/>
      <c r="D76" s="113"/>
      <c r="E76" s="112"/>
      <c r="F76" s="113"/>
      <c r="G76" s="126">
        <v>11</v>
      </c>
      <c r="H76" s="112">
        <v>9</v>
      </c>
      <c r="I76" s="112"/>
      <c r="J76" s="112">
        <v>4</v>
      </c>
      <c r="K76" s="112">
        <v>8</v>
      </c>
      <c r="L76" s="112">
        <v>28</v>
      </c>
      <c r="M76" s="112"/>
      <c r="N76" s="176">
        <v>16</v>
      </c>
      <c r="O76" s="112"/>
      <c r="P76" s="3"/>
      <c r="Q76" s="176"/>
      <c r="R76" s="113"/>
      <c r="S76" s="112"/>
      <c r="T76" s="112"/>
      <c r="U76" s="112">
        <v>11</v>
      </c>
      <c r="V76" s="197">
        <v>20</v>
      </c>
      <c r="W76" s="197"/>
      <c r="X76" s="197"/>
      <c r="Y76" s="7"/>
      <c r="Z76" s="7"/>
      <c r="AA76" s="154"/>
      <c r="AB76" s="7"/>
      <c r="AC76" s="60"/>
      <c r="AD76" s="7"/>
      <c r="AE76" s="112">
        <v>22</v>
      </c>
      <c r="AF76" s="3"/>
      <c r="AG76" s="7"/>
      <c r="AH76" s="7"/>
      <c r="AI76" s="7"/>
      <c r="AJ76" s="7"/>
      <c r="AK76" s="7"/>
      <c r="AL76" s="7"/>
      <c r="AM76" s="111">
        <f t="shared" si="1"/>
        <v>129</v>
      </c>
    </row>
    <row r="77" spans="1:41" ht="18" customHeight="1">
      <c r="A77" s="23">
        <v>6</v>
      </c>
      <c r="B77" s="140" t="s">
        <v>120</v>
      </c>
      <c r="C77" s="117">
        <v>8</v>
      </c>
      <c r="D77" s="112">
        <v>15</v>
      </c>
      <c r="E77" s="112"/>
      <c r="F77" s="112"/>
      <c r="G77" s="126">
        <v>16</v>
      </c>
      <c r="H77" s="112">
        <v>20</v>
      </c>
      <c r="I77" s="112"/>
      <c r="J77" s="112"/>
      <c r="K77" s="112">
        <v>17</v>
      </c>
      <c r="L77" s="112">
        <v>32</v>
      </c>
      <c r="M77" s="112"/>
      <c r="N77" s="176"/>
      <c r="O77" s="112"/>
      <c r="P77" s="3"/>
      <c r="Q77" s="176">
        <v>19.5</v>
      </c>
      <c r="R77" s="113"/>
      <c r="S77" s="112"/>
      <c r="T77" s="112"/>
      <c r="U77" s="112"/>
      <c r="V77" s="197"/>
      <c r="W77" s="197"/>
      <c r="X77" s="197"/>
      <c r="Y77" s="7"/>
      <c r="Z77" s="7"/>
      <c r="AA77" s="154"/>
      <c r="AB77" s="60"/>
      <c r="AC77" s="60"/>
      <c r="AD77" s="7"/>
      <c r="AE77" s="3"/>
      <c r="AF77" s="3"/>
      <c r="AG77" s="7"/>
      <c r="AH77" s="7"/>
      <c r="AI77" s="7"/>
      <c r="AJ77" s="7"/>
      <c r="AK77" s="7"/>
      <c r="AL77" s="7"/>
      <c r="AM77" s="111">
        <f t="shared" si="1"/>
        <v>127.5</v>
      </c>
    </row>
    <row r="78" spans="1:41" ht="18" customHeight="1">
      <c r="A78" s="23">
        <v>7</v>
      </c>
      <c r="B78" s="41" t="s">
        <v>57</v>
      </c>
      <c r="C78" s="148"/>
      <c r="D78" s="149"/>
      <c r="E78" s="126"/>
      <c r="F78" s="150">
        <v>4</v>
      </c>
      <c r="G78" s="35"/>
      <c r="H78" s="126">
        <v>13</v>
      </c>
      <c r="I78" s="35"/>
      <c r="J78" s="126"/>
      <c r="K78" s="126"/>
      <c r="L78" s="126"/>
      <c r="M78" s="126">
        <v>11</v>
      </c>
      <c r="N78" s="176"/>
      <c r="O78" s="126"/>
      <c r="P78" s="35"/>
      <c r="Q78" s="176"/>
      <c r="R78" s="113"/>
      <c r="S78" s="112"/>
      <c r="T78" s="112"/>
      <c r="U78" s="112">
        <v>20</v>
      </c>
      <c r="V78" s="197">
        <v>27</v>
      </c>
      <c r="W78" s="197">
        <v>46</v>
      </c>
      <c r="X78" s="197"/>
      <c r="Y78" s="7"/>
      <c r="Z78" s="7"/>
      <c r="AA78" s="154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111">
        <f t="shared" si="1"/>
        <v>121</v>
      </c>
    </row>
    <row r="79" spans="1:41" ht="18" customHeight="1">
      <c r="A79" s="23">
        <v>8</v>
      </c>
      <c r="B79" s="41" t="s">
        <v>136</v>
      </c>
      <c r="C79" s="130"/>
      <c r="D79" s="130"/>
      <c r="E79" s="137">
        <v>7</v>
      </c>
      <c r="F79" s="130"/>
      <c r="G79" s="130"/>
      <c r="H79" s="116">
        <v>0</v>
      </c>
      <c r="I79" s="113"/>
      <c r="J79" s="113"/>
      <c r="K79" s="112"/>
      <c r="L79" s="156"/>
      <c r="M79" s="113">
        <v>16</v>
      </c>
      <c r="N79" s="177"/>
      <c r="O79" s="112">
        <v>2</v>
      </c>
      <c r="P79" s="160"/>
      <c r="Q79" s="177"/>
      <c r="R79" s="113"/>
      <c r="S79" s="112"/>
      <c r="T79" s="112"/>
      <c r="U79" s="112"/>
      <c r="V79" s="197"/>
      <c r="W79" s="197"/>
      <c r="X79" s="197"/>
      <c r="Y79" s="34"/>
      <c r="Z79" s="34"/>
      <c r="AA79" s="144"/>
      <c r="AB79" s="34"/>
      <c r="AC79" s="34"/>
      <c r="AD79" s="34"/>
      <c r="AE79" s="117">
        <v>92</v>
      </c>
      <c r="AF79" s="34"/>
      <c r="AG79" s="34"/>
      <c r="AH79" s="34"/>
      <c r="AI79" s="34"/>
      <c r="AJ79" s="34"/>
      <c r="AK79" s="34"/>
      <c r="AL79" s="34"/>
      <c r="AM79" s="111">
        <f t="shared" si="1"/>
        <v>117</v>
      </c>
    </row>
    <row r="80" spans="1:41" ht="18" customHeight="1">
      <c r="A80" s="23">
        <v>9</v>
      </c>
      <c r="B80" s="40" t="s">
        <v>123</v>
      </c>
      <c r="C80" s="116">
        <v>11</v>
      </c>
      <c r="D80" s="150">
        <v>11</v>
      </c>
      <c r="E80" s="126">
        <v>4</v>
      </c>
      <c r="F80" s="150"/>
      <c r="G80" s="126">
        <v>5</v>
      </c>
      <c r="H80" s="126"/>
      <c r="I80" s="126">
        <v>5</v>
      </c>
      <c r="J80" s="126"/>
      <c r="K80" s="126">
        <v>0</v>
      </c>
      <c r="L80" s="126">
        <v>2</v>
      </c>
      <c r="M80" s="126"/>
      <c r="N80" s="176">
        <v>3</v>
      </c>
      <c r="O80" s="126">
        <v>11</v>
      </c>
      <c r="P80" s="35"/>
      <c r="Q80" s="176"/>
      <c r="R80" s="117">
        <v>15</v>
      </c>
      <c r="S80" s="112">
        <v>15</v>
      </c>
      <c r="T80" s="112">
        <v>27</v>
      </c>
      <c r="U80" s="112"/>
      <c r="V80" s="197">
        <v>6</v>
      </c>
      <c r="W80" s="197"/>
      <c r="X80" s="197"/>
      <c r="Y80" s="7"/>
      <c r="Z80" s="7"/>
      <c r="AA80" s="154"/>
      <c r="AB80" s="7"/>
      <c r="AC80" s="7"/>
      <c r="AD80" s="7"/>
      <c r="AE80" s="3"/>
      <c r="AF80" s="7"/>
      <c r="AG80" s="7"/>
      <c r="AH80" s="7"/>
      <c r="AI80" s="7"/>
      <c r="AJ80" s="7"/>
      <c r="AK80" s="7"/>
      <c r="AL80" s="7"/>
      <c r="AM80" s="111">
        <f t="shared" si="1"/>
        <v>115</v>
      </c>
    </row>
    <row r="81" spans="1:39" ht="18" customHeight="1">
      <c r="A81" s="23">
        <v>10</v>
      </c>
      <c r="B81" s="129" t="s">
        <v>124</v>
      </c>
      <c r="C81" s="117">
        <v>11</v>
      </c>
      <c r="D81" s="113">
        <v>7</v>
      </c>
      <c r="E81" s="112"/>
      <c r="F81" s="113"/>
      <c r="G81" s="113"/>
      <c r="H81" s="113"/>
      <c r="I81" s="113">
        <v>7</v>
      </c>
      <c r="J81" s="113"/>
      <c r="K81" s="112">
        <v>0</v>
      </c>
      <c r="L81" s="156">
        <v>20</v>
      </c>
      <c r="M81" s="160"/>
      <c r="N81" s="177"/>
      <c r="O81" s="112"/>
      <c r="P81" s="34"/>
      <c r="Q81" s="177"/>
      <c r="R81" s="113">
        <v>19.5</v>
      </c>
      <c r="S81" s="112">
        <v>12</v>
      </c>
      <c r="T81" s="112">
        <v>21</v>
      </c>
      <c r="U81" s="112">
        <v>0</v>
      </c>
      <c r="V81" s="197"/>
      <c r="W81" s="197"/>
      <c r="X81" s="197"/>
      <c r="Y81" s="34"/>
      <c r="Z81" s="34"/>
      <c r="AA81" s="144"/>
      <c r="AB81" s="34"/>
      <c r="AC81" s="34"/>
      <c r="AD81" s="34"/>
      <c r="AE81" s="113"/>
      <c r="AF81" s="42"/>
      <c r="AG81" s="34"/>
      <c r="AH81" s="34"/>
      <c r="AI81" s="34"/>
      <c r="AJ81" s="34"/>
      <c r="AK81" s="34"/>
      <c r="AL81" s="34"/>
      <c r="AM81" s="111">
        <f t="shared" si="1"/>
        <v>97.5</v>
      </c>
    </row>
    <row r="82" spans="1:39" ht="18" customHeight="1">
      <c r="A82" s="23">
        <v>11</v>
      </c>
      <c r="B82" s="7" t="s">
        <v>135</v>
      </c>
      <c r="C82" s="118"/>
      <c r="D82" s="113"/>
      <c r="E82" s="112">
        <v>9</v>
      </c>
      <c r="F82" s="113">
        <v>3</v>
      </c>
      <c r="G82" s="112"/>
      <c r="H82" s="112">
        <v>5</v>
      </c>
      <c r="I82" s="120"/>
      <c r="J82" s="112">
        <v>6</v>
      </c>
      <c r="K82" s="112"/>
      <c r="L82" s="112">
        <v>14</v>
      </c>
      <c r="M82" s="112">
        <v>6</v>
      </c>
      <c r="N82" s="176"/>
      <c r="O82" s="112"/>
      <c r="P82" s="113">
        <v>3</v>
      </c>
      <c r="Q82" s="180"/>
      <c r="R82" s="113">
        <v>10.5</v>
      </c>
      <c r="S82" s="112">
        <v>27</v>
      </c>
      <c r="T82" s="112">
        <v>0</v>
      </c>
      <c r="U82" s="112"/>
      <c r="V82" s="197">
        <v>3</v>
      </c>
      <c r="W82" s="197"/>
      <c r="X82" s="197"/>
      <c r="Y82" s="34"/>
      <c r="Z82" s="34"/>
      <c r="AA82" s="144"/>
      <c r="AB82" s="34"/>
      <c r="AC82" s="34"/>
      <c r="AD82" s="34"/>
      <c r="AE82" s="42"/>
      <c r="AF82" s="42"/>
      <c r="AG82" s="34"/>
      <c r="AH82" s="34"/>
      <c r="AI82" s="34"/>
      <c r="AJ82" s="34"/>
      <c r="AK82" s="34"/>
      <c r="AL82" s="34"/>
      <c r="AM82" s="111">
        <f t="shared" si="1"/>
        <v>86.5</v>
      </c>
    </row>
    <row r="83" spans="1:39" ht="18" customHeight="1">
      <c r="A83" s="23">
        <v>12</v>
      </c>
      <c r="B83" s="129" t="s">
        <v>181</v>
      </c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177"/>
      <c r="O83" s="112">
        <v>17</v>
      </c>
      <c r="P83" s="160"/>
      <c r="Q83" s="177"/>
      <c r="R83" s="113">
        <v>39</v>
      </c>
      <c r="S83" s="112">
        <v>21</v>
      </c>
      <c r="T83" s="112"/>
      <c r="U83" s="112"/>
      <c r="V83" s="197"/>
      <c r="W83" s="197"/>
      <c r="X83" s="197"/>
      <c r="Y83" s="34"/>
      <c r="Z83" s="34"/>
      <c r="AA83" s="144"/>
      <c r="AB83" s="34"/>
      <c r="AC83" s="34"/>
      <c r="AD83" s="34"/>
      <c r="AE83" s="122"/>
      <c r="AF83" s="34"/>
      <c r="AG83" s="34"/>
      <c r="AH83" s="34"/>
      <c r="AI83" s="34"/>
      <c r="AJ83" s="34"/>
      <c r="AK83" s="34"/>
      <c r="AL83" s="34"/>
      <c r="AM83" s="111">
        <f t="shared" si="1"/>
        <v>77</v>
      </c>
    </row>
    <row r="84" spans="1:39" ht="18" customHeight="1">
      <c r="A84" s="23">
        <v>13</v>
      </c>
      <c r="B84" s="40" t="s">
        <v>185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177"/>
      <c r="O84" s="126">
        <v>0</v>
      </c>
      <c r="P84" s="34"/>
      <c r="Q84" s="177"/>
      <c r="R84" s="113">
        <v>27</v>
      </c>
      <c r="S84" s="112">
        <v>30</v>
      </c>
      <c r="T84" s="112"/>
      <c r="U84" s="112">
        <v>17</v>
      </c>
      <c r="V84" s="197"/>
      <c r="W84" s="197"/>
      <c r="X84" s="197"/>
      <c r="Y84" s="34"/>
      <c r="Z84" s="34"/>
      <c r="AA84" s="144"/>
      <c r="AB84" s="34"/>
      <c r="AC84" s="34"/>
      <c r="AD84" s="34"/>
      <c r="AE84" s="122"/>
      <c r="AF84" s="34"/>
      <c r="AG84" s="34"/>
      <c r="AH84" s="34"/>
      <c r="AI84" s="34"/>
      <c r="AJ84" s="34"/>
      <c r="AK84" s="34"/>
      <c r="AL84" s="34"/>
      <c r="AM84" s="111">
        <f t="shared" si="1"/>
        <v>74</v>
      </c>
    </row>
    <row r="85" spans="1:39" ht="18" customHeight="1">
      <c r="A85" s="23">
        <v>14</v>
      </c>
      <c r="B85" s="7" t="s">
        <v>126</v>
      </c>
      <c r="C85" s="117">
        <v>0</v>
      </c>
      <c r="D85" s="115"/>
      <c r="E85" s="112"/>
      <c r="F85" s="117"/>
      <c r="G85" s="112"/>
      <c r="H85" s="113"/>
      <c r="I85" s="113"/>
      <c r="J85" s="112"/>
      <c r="K85" s="112"/>
      <c r="L85" s="119"/>
      <c r="M85" s="112"/>
      <c r="N85" s="170"/>
      <c r="O85" s="112">
        <v>6</v>
      </c>
      <c r="P85" s="6"/>
      <c r="Q85" s="170"/>
      <c r="R85" s="113">
        <v>22.5</v>
      </c>
      <c r="S85" s="112">
        <v>18</v>
      </c>
      <c r="T85" s="136"/>
      <c r="U85" s="112">
        <v>9</v>
      </c>
      <c r="V85" s="197">
        <v>11</v>
      </c>
      <c r="W85" s="199"/>
      <c r="X85" s="197"/>
      <c r="Y85" s="34"/>
      <c r="Z85" s="34"/>
      <c r="AA85" s="144"/>
      <c r="AB85" s="34"/>
      <c r="AC85" s="34"/>
      <c r="AD85" s="34"/>
      <c r="AE85" s="122"/>
      <c r="AF85" s="34"/>
      <c r="AG85" s="34"/>
      <c r="AH85" s="34"/>
      <c r="AI85" s="34"/>
      <c r="AJ85" s="34"/>
      <c r="AK85" s="34"/>
      <c r="AL85" s="34"/>
      <c r="AM85" s="111">
        <f t="shared" si="1"/>
        <v>66.5</v>
      </c>
    </row>
    <row r="86" spans="1:39" ht="18" customHeight="1">
      <c r="A86" s="23">
        <v>15</v>
      </c>
      <c r="B86" s="7" t="s">
        <v>71</v>
      </c>
      <c r="C86" s="118"/>
      <c r="D86" s="113"/>
      <c r="E86" s="112">
        <v>12</v>
      </c>
      <c r="F86" s="113"/>
      <c r="G86" s="112"/>
      <c r="H86" s="112"/>
      <c r="I86" s="120"/>
      <c r="J86" s="112">
        <v>8</v>
      </c>
      <c r="K86" s="112">
        <v>5</v>
      </c>
      <c r="L86" s="112">
        <v>22</v>
      </c>
      <c r="M86" s="112">
        <v>5</v>
      </c>
      <c r="N86" s="176"/>
      <c r="O86" s="112"/>
      <c r="P86" s="42"/>
      <c r="Q86" s="180">
        <v>7.5</v>
      </c>
      <c r="R86" s="113"/>
      <c r="S86" s="112"/>
      <c r="T86" s="112"/>
      <c r="U86" s="112"/>
      <c r="V86" s="197"/>
      <c r="W86" s="197"/>
      <c r="X86" s="197"/>
      <c r="Y86" s="34"/>
      <c r="Z86" s="34"/>
      <c r="AA86" s="144"/>
      <c r="AB86" s="34"/>
      <c r="AC86" s="34"/>
      <c r="AD86" s="34"/>
      <c r="AE86" s="42"/>
      <c r="AF86" s="42"/>
      <c r="AG86" s="34"/>
      <c r="AH86" s="34"/>
      <c r="AI86" s="34"/>
      <c r="AJ86" s="34"/>
      <c r="AK86" s="34"/>
      <c r="AL86" s="34"/>
      <c r="AM86" s="111">
        <f t="shared" si="1"/>
        <v>59.5</v>
      </c>
    </row>
    <row r="87" spans="1:39" ht="18" customHeight="1">
      <c r="A87" s="23">
        <v>16</v>
      </c>
      <c r="B87" s="129" t="s">
        <v>80</v>
      </c>
      <c r="C87" s="112">
        <v>4</v>
      </c>
      <c r="D87" s="113">
        <v>3</v>
      </c>
      <c r="E87" s="112"/>
      <c r="F87" s="113"/>
      <c r="G87" s="112"/>
      <c r="H87" s="112"/>
      <c r="I87" s="112">
        <v>12</v>
      </c>
      <c r="J87" s="112"/>
      <c r="K87" s="112">
        <v>15</v>
      </c>
      <c r="L87" s="112"/>
      <c r="M87" s="112">
        <v>7</v>
      </c>
      <c r="N87" s="176"/>
      <c r="O87" s="112">
        <v>3</v>
      </c>
      <c r="P87" s="42"/>
      <c r="Q87" s="180">
        <v>3</v>
      </c>
      <c r="R87" s="113">
        <v>1.5</v>
      </c>
      <c r="S87" s="112"/>
      <c r="T87" s="112"/>
      <c r="U87" s="112"/>
      <c r="V87" s="197"/>
      <c r="W87" s="197"/>
      <c r="X87" s="197"/>
      <c r="Y87" s="34"/>
      <c r="Z87" s="34"/>
      <c r="AA87" s="144"/>
      <c r="AB87" s="34"/>
      <c r="AC87" s="117">
        <v>8</v>
      </c>
      <c r="AD87" s="34"/>
      <c r="AE87" s="113"/>
      <c r="AF87" s="42"/>
      <c r="AG87" s="34"/>
      <c r="AH87" s="34"/>
      <c r="AI87" s="34"/>
      <c r="AJ87" s="34"/>
      <c r="AK87" s="34"/>
      <c r="AL87" s="34"/>
      <c r="AM87" s="111">
        <f t="shared" si="1"/>
        <v>56.5</v>
      </c>
    </row>
    <row r="88" spans="1:39" ht="18" customHeight="1">
      <c r="A88" s="23">
        <v>17</v>
      </c>
      <c r="B88" s="40" t="s">
        <v>151</v>
      </c>
      <c r="C88" s="130"/>
      <c r="D88" s="130"/>
      <c r="E88" s="112">
        <v>0</v>
      </c>
      <c r="F88" s="113">
        <v>11</v>
      </c>
      <c r="G88" s="116">
        <v>10</v>
      </c>
      <c r="H88" s="113">
        <v>11</v>
      </c>
      <c r="I88" s="113"/>
      <c r="J88" s="113"/>
      <c r="K88" s="112"/>
      <c r="L88" s="156">
        <v>6</v>
      </c>
      <c r="M88" s="160"/>
      <c r="N88" s="177"/>
      <c r="O88" s="112">
        <v>0</v>
      </c>
      <c r="P88" s="34"/>
      <c r="Q88" s="177"/>
      <c r="R88" s="113"/>
      <c r="S88" s="112"/>
      <c r="T88" s="112"/>
      <c r="U88" s="112"/>
      <c r="V88" s="197"/>
      <c r="W88" s="197">
        <v>18</v>
      </c>
      <c r="X88" s="197"/>
      <c r="Y88" s="34"/>
      <c r="Z88" s="34"/>
      <c r="AA88" s="144"/>
      <c r="AB88" s="34"/>
      <c r="AC88" s="34"/>
      <c r="AD88" s="34"/>
      <c r="AE88" s="122"/>
      <c r="AF88" s="34"/>
      <c r="AG88" s="34"/>
      <c r="AH88" s="34"/>
      <c r="AI88" s="34"/>
      <c r="AJ88" s="34"/>
      <c r="AK88" s="34"/>
      <c r="AL88" s="34"/>
      <c r="AM88" s="111">
        <f t="shared" si="1"/>
        <v>56</v>
      </c>
    </row>
    <row r="89" spans="1:39" ht="18" customHeight="1">
      <c r="A89" s="23">
        <v>18</v>
      </c>
      <c r="B89" s="41" t="s">
        <v>78</v>
      </c>
      <c r="C89" s="139"/>
      <c r="D89" s="138"/>
      <c r="E89" s="142"/>
      <c r="F89" s="138"/>
      <c r="G89" s="138"/>
      <c r="H89" s="141"/>
      <c r="I89" s="141"/>
      <c r="J89" s="116">
        <v>11</v>
      </c>
      <c r="K89" s="126">
        <v>7</v>
      </c>
      <c r="L89" s="121"/>
      <c r="M89" s="126"/>
      <c r="N89" s="181">
        <v>5</v>
      </c>
      <c r="O89" s="126">
        <v>20</v>
      </c>
      <c r="P89" s="159"/>
      <c r="Q89" s="177"/>
      <c r="R89" s="113"/>
      <c r="S89" s="112"/>
      <c r="T89" s="126">
        <v>9</v>
      </c>
      <c r="U89" s="112"/>
      <c r="V89" s="197"/>
      <c r="W89" s="197"/>
      <c r="X89" s="197"/>
      <c r="Y89" s="34"/>
      <c r="Z89" s="34"/>
      <c r="AA89" s="144"/>
      <c r="AB89" s="34"/>
      <c r="AC89" s="34"/>
      <c r="AD89" s="34"/>
      <c r="AE89" s="122"/>
      <c r="AF89" s="34"/>
      <c r="AG89" s="34"/>
      <c r="AH89" s="34"/>
      <c r="AI89" s="34"/>
      <c r="AJ89" s="34"/>
      <c r="AK89" s="34"/>
      <c r="AL89" s="34"/>
      <c r="AM89" s="111">
        <f t="shared" si="1"/>
        <v>52</v>
      </c>
    </row>
    <row r="90" spans="1:39" ht="18" customHeight="1">
      <c r="A90" s="23">
        <v>19</v>
      </c>
      <c r="B90" s="41" t="s">
        <v>182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177"/>
      <c r="O90" s="126">
        <v>12</v>
      </c>
      <c r="P90" s="34"/>
      <c r="Q90" s="177"/>
      <c r="R90" s="113"/>
      <c r="S90" s="112"/>
      <c r="T90" s="112">
        <v>22</v>
      </c>
      <c r="U90" s="112"/>
      <c r="V90" s="197">
        <v>17</v>
      </c>
      <c r="W90" s="197"/>
      <c r="X90" s="197"/>
      <c r="Y90" s="34"/>
      <c r="Z90" s="34"/>
      <c r="AA90" s="144"/>
      <c r="AB90" s="34"/>
      <c r="AC90" s="34"/>
      <c r="AD90" s="34"/>
      <c r="AE90" s="122"/>
      <c r="AF90" s="34"/>
      <c r="AG90" s="34"/>
      <c r="AH90" s="34"/>
      <c r="AI90" s="34"/>
      <c r="AJ90" s="34"/>
      <c r="AK90" s="34"/>
      <c r="AL90" s="34"/>
      <c r="AM90" s="111">
        <f t="shared" si="1"/>
        <v>51</v>
      </c>
    </row>
    <row r="91" spans="1:39" ht="18" customHeight="1">
      <c r="A91" s="23">
        <v>20</v>
      </c>
      <c r="B91" s="41" t="s">
        <v>165</v>
      </c>
      <c r="C91" s="120"/>
      <c r="D91" s="113"/>
      <c r="E91" s="112"/>
      <c r="F91" s="113"/>
      <c r="G91" s="112"/>
      <c r="H91" s="112"/>
      <c r="I91" s="112">
        <v>3</v>
      </c>
      <c r="J91" s="112"/>
      <c r="K91" s="112">
        <v>0</v>
      </c>
      <c r="L91" s="112"/>
      <c r="M91" s="112">
        <v>8</v>
      </c>
      <c r="N91" s="176">
        <v>9</v>
      </c>
      <c r="O91" s="112">
        <v>0</v>
      </c>
      <c r="P91" s="42"/>
      <c r="Q91" s="180">
        <v>10.5</v>
      </c>
      <c r="R91" s="113">
        <v>17</v>
      </c>
      <c r="S91" s="112">
        <v>3</v>
      </c>
      <c r="T91" s="112"/>
      <c r="U91" s="112"/>
      <c r="V91" s="197"/>
      <c r="W91" s="197"/>
      <c r="X91" s="197"/>
      <c r="Y91" s="34"/>
      <c r="Z91" s="34"/>
      <c r="AA91" s="144"/>
      <c r="AB91" s="34"/>
      <c r="AC91" s="34"/>
      <c r="AD91" s="34"/>
      <c r="AE91" s="113"/>
      <c r="AF91" s="42"/>
      <c r="AG91" s="34"/>
      <c r="AH91" s="34"/>
      <c r="AI91" s="34"/>
      <c r="AJ91" s="34"/>
      <c r="AK91" s="34"/>
      <c r="AL91" s="34"/>
      <c r="AM91" s="111">
        <f t="shared" si="1"/>
        <v>50.5</v>
      </c>
    </row>
    <row r="92" spans="1:39" ht="18" customHeight="1">
      <c r="A92" s="23">
        <v>21</v>
      </c>
      <c r="B92" s="41" t="s">
        <v>171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126">
        <v>9</v>
      </c>
      <c r="N92" s="177"/>
      <c r="O92" s="112"/>
      <c r="P92" s="34"/>
      <c r="Q92" s="177"/>
      <c r="R92" s="112"/>
      <c r="S92" s="112"/>
      <c r="T92" s="112">
        <v>26</v>
      </c>
      <c r="U92" s="112"/>
      <c r="V92" s="197"/>
      <c r="W92" s="197">
        <v>8</v>
      </c>
      <c r="X92" s="197"/>
      <c r="Y92" s="34"/>
      <c r="Z92" s="34"/>
      <c r="AA92" s="163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111">
        <f t="shared" si="1"/>
        <v>43</v>
      </c>
    </row>
    <row r="93" spans="1:39" ht="18" customHeight="1">
      <c r="A93" s="23">
        <v>22</v>
      </c>
      <c r="B93" s="129" t="s">
        <v>195</v>
      </c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177"/>
      <c r="O93" s="34"/>
      <c r="P93" s="34"/>
      <c r="Q93" s="177"/>
      <c r="R93" s="34"/>
      <c r="S93" s="34"/>
      <c r="T93" s="112">
        <v>40</v>
      </c>
      <c r="U93" s="112"/>
      <c r="V93" s="197"/>
      <c r="W93" s="197"/>
      <c r="X93" s="197"/>
      <c r="Y93" s="34"/>
      <c r="Z93" s="34"/>
      <c r="AA93" s="144"/>
      <c r="AB93" s="34"/>
      <c r="AC93" s="34"/>
      <c r="AD93" s="34"/>
      <c r="AE93" s="122"/>
      <c r="AF93" s="34"/>
      <c r="AG93" s="34"/>
      <c r="AH93" s="34"/>
      <c r="AI93" s="34"/>
      <c r="AJ93" s="34"/>
      <c r="AK93" s="34"/>
      <c r="AL93" s="34"/>
      <c r="AM93" s="111">
        <f t="shared" si="1"/>
        <v>40</v>
      </c>
    </row>
    <row r="94" spans="1:39" ht="18" customHeight="1">
      <c r="A94" s="23">
        <v>23</v>
      </c>
      <c r="B94" s="129" t="s">
        <v>163</v>
      </c>
      <c r="C94" s="129"/>
      <c r="D94" s="129"/>
      <c r="E94" s="129"/>
      <c r="F94" s="129"/>
      <c r="G94" s="129"/>
      <c r="H94" s="6"/>
      <c r="I94" s="6"/>
      <c r="J94" s="145"/>
      <c r="K94" s="112">
        <v>2</v>
      </c>
      <c r="L94" s="119"/>
      <c r="M94" s="112"/>
      <c r="N94" s="178"/>
      <c r="O94" s="112">
        <v>13</v>
      </c>
      <c r="P94" s="34"/>
      <c r="Q94" s="177"/>
      <c r="R94" s="113"/>
      <c r="S94" s="112"/>
      <c r="T94" s="112"/>
      <c r="U94" s="112">
        <v>12</v>
      </c>
      <c r="V94" s="197">
        <v>9</v>
      </c>
      <c r="W94" s="197"/>
      <c r="X94" s="197"/>
      <c r="Y94" s="34"/>
      <c r="Z94" s="34"/>
      <c r="AA94" s="144"/>
      <c r="AB94" s="34"/>
      <c r="AC94" s="34"/>
      <c r="AD94" s="34"/>
      <c r="AE94" s="122"/>
      <c r="AF94" s="34"/>
      <c r="AG94" s="34"/>
      <c r="AH94" s="34"/>
      <c r="AI94" s="34"/>
      <c r="AJ94" s="34"/>
      <c r="AK94" s="34"/>
      <c r="AL94" s="34"/>
      <c r="AM94" s="111">
        <f t="shared" si="1"/>
        <v>36</v>
      </c>
    </row>
    <row r="95" spans="1:39" ht="18" customHeight="1">
      <c r="A95" s="23">
        <v>24</v>
      </c>
      <c r="B95" s="192" t="s">
        <v>131</v>
      </c>
      <c r="C95" s="55"/>
      <c r="D95" s="116">
        <v>9</v>
      </c>
      <c r="E95" s="126"/>
      <c r="F95" s="150"/>
      <c r="G95" s="150"/>
      <c r="H95" s="150"/>
      <c r="I95" s="150">
        <v>8</v>
      </c>
      <c r="J95" s="150">
        <v>2</v>
      </c>
      <c r="K95" s="126"/>
      <c r="L95" s="155"/>
      <c r="M95" s="159"/>
      <c r="N95" s="177"/>
      <c r="O95" s="126">
        <v>15</v>
      </c>
      <c r="P95" s="55"/>
      <c r="Q95" s="177"/>
      <c r="R95" s="117"/>
      <c r="S95" s="112"/>
      <c r="T95" s="112"/>
      <c r="U95" s="112"/>
      <c r="V95" s="197"/>
      <c r="W95" s="197"/>
      <c r="X95" s="197"/>
      <c r="Y95" s="34"/>
      <c r="Z95" s="34"/>
      <c r="AA95" s="14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111">
        <f t="shared" si="1"/>
        <v>34</v>
      </c>
    </row>
    <row r="96" spans="1:39" ht="18" customHeight="1">
      <c r="A96" s="23">
        <v>25</v>
      </c>
      <c r="B96" s="7" t="s">
        <v>164</v>
      </c>
      <c r="C96" s="119"/>
      <c r="D96" s="113">
        <v>0</v>
      </c>
      <c r="E96" s="112"/>
      <c r="F96" s="113"/>
      <c r="G96" s="112"/>
      <c r="H96" s="112"/>
      <c r="I96" s="112">
        <v>0</v>
      </c>
      <c r="J96" s="112"/>
      <c r="K96" s="112">
        <v>0</v>
      </c>
      <c r="L96" s="119"/>
      <c r="M96" s="110"/>
      <c r="N96" s="169"/>
      <c r="O96" s="112">
        <v>0</v>
      </c>
      <c r="P96" s="7"/>
      <c r="Q96" s="169"/>
      <c r="R96" s="117">
        <v>18</v>
      </c>
      <c r="S96" s="112"/>
      <c r="T96" s="112">
        <v>14</v>
      </c>
      <c r="U96" s="112"/>
      <c r="V96" s="197"/>
      <c r="W96" s="197"/>
      <c r="X96" s="197"/>
      <c r="Y96" s="7"/>
      <c r="Z96" s="7"/>
      <c r="AA96" s="154"/>
      <c r="AB96" s="7"/>
      <c r="AC96" s="7"/>
      <c r="AD96" s="7"/>
      <c r="AE96" s="3"/>
      <c r="AF96" s="3"/>
      <c r="AG96" s="7"/>
      <c r="AH96" s="7"/>
      <c r="AI96" s="7"/>
      <c r="AJ96" s="7"/>
      <c r="AK96" s="7"/>
      <c r="AL96" s="7"/>
      <c r="AM96" s="111">
        <f t="shared" si="1"/>
        <v>32</v>
      </c>
    </row>
    <row r="97" spans="1:39" ht="18" customHeight="1">
      <c r="A97" s="23">
        <v>26</v>
      </c>
      <c r="B97" s="41" t="s">
        <v>82</v>
      </c>
      <c r="C97" s="118"/>
      <c r="D97" s="113"/>
      <c r="E97" s="112">
        <v>0</v>
      </c>
      <c r="F97" s="117">
        <v>0</v>
      </c>
      <c r="G97" s="112"/>
      <c r="H97" s="112"/>
      <c r="I97" s="112"/>
      <c r="J97" s="112"/>
      <c r="K97" s="112"/>
      <c r="L97" s="112"/>
      <c r="M97" s="112"/>
      <c r="N97" s="176"/>
      <c r="O97" s="112"/>
      <c r="P97" s="113"/>
      <c r="Q97" s="180"/>
      <c r="R97" s="113"/>
      <c r="S97" s="112"/>
      <c r="T97" s="112"/>
      <c r="U97" s="112"/>
      <c r="V97" s="197"/>
      <c r="W97" s="197">
        <v>29</v>
      </c>
      <c r="X97" s="197"/>
      <c r="Y97" s="34"/>
      <c r="Z97" s="34"/>
      <c r="AA97" s="144"/>
      <c r="AB97" s="34"/>
      <c r="AC97" s="34"/>
      <c r="AD97" s="34"/>
      <c r="AE97" s="42"/>
      <c r="AF97" s="42"/>
      <c r="AG97" s="34"/>
      <c r="AH97" s="34"/>
      <c r="AI97" s="34"/>
      <c r="AJ97" s="34"/>
      <c r="AK97" s="34"/>
      <c r="AL97" s="34"/>
      <c r="AM97" s="111">
        <f t="shared" si="1"/>
        <v>29</v>
      </c>
    </row>
    <row r="98" spans="1:39" ht="18" customHeight="1">
      <c r="A98" s="23">
        <v>27</v>
      </c>
      <c r="B98" s="40" t="s">
        <v>69</v>
      </c>
      <c r="C98" s="152">
        <v>6</v>
      </c>
      <c r="D98" s="150">
        <v>5</v>
      </c>
      <c r="E98" s="126"/>
      <c r="F98" s="150"/>
      <c r="G98" s="126"/>
      <c r="H98" s="126">
        <v>17</v>
      </c>
      <c r="I98" s="35"/>
      <c r="J98" s="126"/>
      <c r="K98" s="126"/>
      <c r="L98" s="126"/>
      <c r="M98" s="126"/>
      <c r="N98" s="176"/>
      <c r="O98" s="126"/>
      <c r="P98" s="35"/>
      <c r="Q98" s="176"/>
      <c r="R98" s="113"/>
      <c r="S98" s="112"/>
      <c r="T98" s="112"/>
      <c r="U98" s="112"/>
      <c r="V98" s="197"/>
      <c r="W98" s="197"/>
      <c r="X98" s="197"/>
      <c r="Y98" s="7"/>
      <c r="Z98" s="7"/>
      <c r="AA98" s="154"/>
      <c r="AB98" s="7"/>
      <c r="AC98" s="7"/>
      <c r="AD98" s="7"/>
      <c r="AE98" s="3"/>
      <c r="AF98" s="7"/>
      <c r="AG98" s="7"/>
      <c r="AH98" s="7"/>
      <c r="AI98" s="7"/>
      <c r="AJ98" s="7"/>
      <c r="AK98" s="7"/>
      <c r="AL98" s="7"/>
      <c r="AM98" s="111">
        <f t="shared" si="1"/>
        <v>28</v>
      </c>
    </row>
    <row r="99" spans="1:39" ht="18" customHeight="1">
      <c r="A99" s="23">
        <v>28</v>
      </c>
      <c r="B99" s="41" t="s">
        <v>76</v>
      </c>
      <c r="C99" s="118"/>
      <c r="D99" s="113"/>
      <c r="E99" s="112"/>
      <c r="F99" s="117"/>
      <c r="G99" s="126"/>
      <c r="H99" s="112"/>
      <c r="I99" s="112"/>
      <c r="J99" s="112"/>
      <c r="K99" s="112"/>
      <c r="L99" s="112"/>
      <c r="M99" s="112"/>
      <c r="N99" s="176"/>
      <c r="O99" s="112"/>
      <c r="P99" s="42"/>
      <c r="Q99" s="180"/>
      <c r="R99" s="113"/>
      <c r="S99" s="112"/>
      <c r="T99" s="112">
        <v>26</v>
      </c>
      <c r="U99" s="112"/>
      <c r="V99" s="197"/>
      <c r="W99" s="197"/>
      <c r="X99" s="197"/>
      <c r="Y99" s="34"/>
      <c r="Z99" s="34"/>
      <c r="AA99" s="144"/>
      <c r="AB99" s="34"/>
      <c r="AC99" s="34"/>
      <c r="AD99" s="34"/>
      <c r="AE99" s="113"/>
      <c r="AF99" s="42"/>
      <c r="AG99" s="34"/>
      <c r="AH99" s="34"/>
      <c r="AI99" s="34"/>
      <c r="AJ99" s="34"/>
      <c r="AK99" s="34"/>
      <c r="AL99" s="34"/>
      <c r="AM99" s="111">
        <f t="shared" si="1"/>
        <v>26</v>
      </c>
    </row>
    <row r="100" spans="1:39" ht="18" customHeight="1">
      <c r="A100" s="23">
        <v>29</v>
      </c>
      <c r="B100" s="41" t="s">
        <v>184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177"/>
      <c r="O100" s="126">
        <v>1</v>
      </c>
      <c r="P100" s="34"/>
      <c r="Q100" s="177"/>
      <c r="R100" s="113"/>
      <c r="S100" s="112"/>
      <c r="T100" s="112"/>
      <c r="U100" s="112"/>
      <c r="V100" s="197"/>
      <c r="W100" s="197">
        <v>24</v>
      </c>
      <c r="X100" s="197"/>
      <c r="Y100" s="34"/>
      <c r="Z100" s="34"/>
      <c r="AA100" s="144"/>
      <c r="AB100" s="34"/>
      <c r="AC100" s="34"/>
      <c r="AD100" s="34"/>
      <c r="AE100" s="122"/>
      <c r="AF100" s="34"/>
      <c r="AG100" s="34"/>
      <c r="AH100" s="34"/>
      <c r="AI100" s="34"/>
      <c r="AJ100" s="34"/>
      <c r="AK100" s="34"/>
      <c r="AL100" s="34"/>
      <c r="AM100" s="111">
        <f t="shared" si="1"/>
        <v>25</v>
      </c>
    </row>
    <row r="101" spans="1:39" ht="18" customHeight="1">
      <c r="A101" s="23">
        <v>30</v>
      </c>
      <c r="B101" s="41" t="s">
        <v>142</v>
      </c>
      <c r="C101" s="55"/>
      <c r="D101" s="55"/>
      <c r="E101" s="55"/>
      <c r="F101" s="116">
        <v>6</v>
      </c>
      <c r="G101" s="113">
        <v>7</v>
      </c>
      <c r="H101" s="113">
        <v>10</v>
      </c>
      <c r="I101" s="113"/>
      <c r="J101" s="113"/>
      <c r="K101" s="112"/>
      <c r="L101" s="156"/>
      <c r="M101" s="160"/>
      <c r="N101" s="177"/>
      <c r="O101" s="112"/>
      <c r="P101" s="34"/>
      <c r="Q101" s="177"/>
      <c r="R101" s="113"/>
      <c r="S101" s="112"/>
      <c r="T101" s="112"/>
      <c r="U101" s="112"/>
      <c r="V101" s="197"/>
      <c r="W101" s="197"/>
      <c r="X101" s="197"/>
      <c r="Y101" s="34"/>
      <c r="Z101" s="34"/>
      <c r="AA101" s="14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111">
        <f t="shared" si="1"/>
        <v>23</v>
      </c>
    </row>
    <row r="102" spans="1:39" ht="18" customHeight="1">
      <c r="A102" s="23">
        <v>31</v>
      </c>
      <c r="B102" s="7" t="s">
        <v>106</v>
      </c>
      <c r="C102" s="117">
        <v>17</v>
      </c>
      <c r="D102" s="113">
        <v>2</v>
      </c>
      <c r="E102" s="112"/>
      <c r="F102" s="112"/>
      <c r="G102" s="113"/>
      <c r="H102" s="113"/>
      <c r="I102" s="113"/>
      <c r="J102" s="113"/>
      <c r="K102" s="112"/>
      <c r="L102" s="156"/>
      <c r="M102" s="160"/>
      <c r="N102" s="177"/>
      <c r="O102" s="112"/>
      <c r="P102" s="34"/>
      <c r="Q102" s="177"/>
      <c r="R102" s="113"/>
      <c r="S102" s="112"/>
      <c r="T102" s="112"/>
      <c r="U102" s="112"/>
      <c r="V102" s="197"/>
      <c r="W102" s="197"/>
      <c r="X102" s="197"/>
      <c r="Y102" s="34"/>
      <c r="Z102" s="34"/>
      <c r="AA102" s="144"/>
      <c r="AB102" s="34"/>
      <c r="AC102" s="34"/>
      <c r="AD102" s="34"/>
      <c r="AE102" s="113"/>
      <c r="AF102" s="42"/>
      <c r="AG102" s="34"/>
      <c r="AH102" s="34"/>
      <c r="AI102" s="34"/>
      <c r="AJ102" s="34"/>
      <c r="AK102" s="34"/>
      <c r="AL102" s="34"/>
      <c r="AM102" s="111">
        <f t="shared" si="1"/>
        <v>19</v>
      </c>
    </row>
    <row r="103" spans="1:39" ht="18" customHeight="1">
      <c r="A103" s="23">
        <v>32</v>
      </c>
      <c r="B103" s="129" t="s">
        <v>150</v>
      </c>
      <c r="C103" s="118"/>
      <c r="D103" s="115"/>
      <c r="E103" s="112"/>
      <c r="F103" s="113"/>
      <c r="G103" s="112">
        <v>9</v>
      </c>
      <c r="H103" s="112">
        <v>6</v>
      </c>
      <c r="I103" s="112">
        <v>2</v>
      </c>
      <c r="J103" s="112"/>
      <c r="K103" s="112">
        <v>0</v>
      </c>
      <c r="L103" s="112"/>
      <c r="M103" s="112"/>
      <c r="N103" s="176"/>
      <c r="O103" s="112"/>
      <c r="P103" s="42"/>
      <c r="Q103" s="180"/>
      <c r="R103" s="113"/>
      <c r="S103" s="112"/>
      <c r="T103" s="112"/>
      <c r="U103" s="112"/>
      <c r="V103" s="197"/>
      <c r="W103" s="197"/>
      <c r="X103" s="197"/>
      <c r="Y103" s="34"/>
      <c r="Z103" s="34"/>
      <c r="AA103" s="144"/>
      <c r="AB103" s="34"/>
      <c r="AC103" s="34"/>
      <c r="AD103" s="34"/>
      <c r="AE103" s="113"/>
      <c r="AF103" s="42"/>
      <c r="AG103" s="34"/>
      <c r="AH103" s="34"/>
      <c r="AI103" s="34"/>
      <c r="AJ103" s="34"/>
      <c r="AK103" s="34"/>
      <c r="AL103" s="34"/>
      <c r="AM103" s="111">
        <f t="shared" si="1"/>
        <v>17</v>
      </c>
    </row>
    <row r="104" spans="1:39" ht="18" customHeight="1">
      <c r="A104" s="23">
        <v>33</v>
      </c>
      <c r="B104" s="41" t="s">
        <v>141</v>
      </c>
      <c r="C104" s="55"/>
      <c r="D104" s="55"/>
      <c r="E104" s="55"/>
      <c r="F104" s="116">
        <v>8</v>
      </c>
      <c r="G104" s="113">
        <v>6</v>
      </c>
      <c r="H104" s="113"/>
      <c r="I104" s="113"/>
      <c r="J104" s="113"/>
      <c r="K104" s="112"/>
      <c r="L104" s="156"/>
      <c r="M104" s="160"/>
      <c r="N104" s="177"/>
      <c r="O104" s="112"/>
      <c r="P104" s="34"/>
      <c r="Q104" s="177"/>
      <c r="R104" s="113"/>
      <c r="S104" s="112"/>
      <c r="T104" s="112"/>
      <c r="U104" s="112"/>
      <c r="V104" s="197"/>
      <c r="W104" s="197"/>
      <c r="X104" s="197"/>
      <c r="Y104" s="34"/>
      <c r="Z104" s="34"/>
      <c r="AA104" s="144"/>
      <c r="AB104" s="34"/>
      <c r="AC104" s="34"/>
      <c r="AD104" s="34"/>
      <c r="AE104" s="122"/>
      <c r="AF104" s="34"/>
      <c r="AG104" s="34"/>
      <c r="AH104" s="34"/>
      <c r="AI104" s="34"/>
      <c r="AJ104" s="34"/>
      <c r="AK104" s="34"/>
      <c r="AL104" s="34"/>
      <c r="AM104" s="111">
        <f t="shared" si="1"/>
        <v>14</v>
      </c>
    </row>
    <row r="105" spans="1:39" ht="18" customHeight="1">
      <c r="A105" s="23">
        <v>34</v>
      </c>
      <c r="B105" s="183" t="s">
        <v>183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177"/>
      <c r="O105" s="126">
        <v>4</v>
      </c>
      <c r="P105" s="160"/>
      <c r="Q105" s="177"/>
      <c r="R105" s="113"/>
      <c r="S105" s="112"/>
      <c r="T105" s="112"/>
      <c r="U105" s="112"/>
      <c r="V105" s="197"/>
      <c r="W105" s="197">
        <v>10</v>
      </c>
      <c r="X105" s="197"/>
      <c r="Y105" s="34"/>
      <c r="Z105" s="34"/>
      <c r="AA105" s="144"/>
      <c r="AB105" s="34"/>
      <c r="AC105" s="34"/>
      <c r="AD105" s="34"/>
      <c r="AE105" s="122"/>
      <c r="AF105" s="34"/>
      <c r="AG105" s="34"/>
      <c r="AH105" s="34"/>
      <c r="AI105" s="34"/>
      <c r="AJ105" s="34"/>
      <c r="AK105" s="34"/>
      <c r="AL105" s="34"/>
      <c r="AM105" s="111">
        <f t="shared" si="1"/>
        <v>14</v>
      </c>
    </row>
    <row r="106" spans="1:39" ht="18" customHeight="1">
      <c r="A106" s="23">
        <v>35</v>
      </c>
      <c r="B106" s="41" t="s">
        <v>84</v>
      </c>
      <c r="C106" s="121"/>
      <c r="D106" s="113"/>
      <c r="E106" s="112"/>
      <c r="F106" s="113"/>
      <c r="G106" s="126"/>
      <c r="H106" s="126"/>
      <c r="I106" s="112"/>
      <c r="J106" s="112"/>
      <c r="K106" s="112"/>
      <c r="L106" s="112"/>
      <c r="M106" s="112"/>
      <c r="N106" s="180"/>
      <c r="O106" s="112"/>
      <c r="P106" s="42"/>
      <c r="Q106" s="180">
        <v>13.5</v>
      </c>
      <c r="R106" s="113"/>
      <c r="S106" s="112"/>
      <c r="T106" s="112"/>
      <c r="U106" s="112"/>
      <c r="V106" s="197"/>
      <c r="W106" s="197"/>
      <c r="X106" s="197"/>
      <c r="Y106" s="34"/>
      <c r="Z106" s="34"/>
      <c r="AA106" s="144"/>
      <c r="AB106" s="34"/>
      <c r="AC106" s="34"/>
      <c r="AD106" s="34"/>
      <c r="AE106" s="42"/>
      <c r="AF106" s="42"/>
      <c r="AG106" s="34"/>
      <c r="AH106" s="34"/>
      <c r="AI106" s="34"/>
      <c r="AJ106" s="34"/>
      <c r="AK106" s="34"/>
      <c r="AL106" s="34"/>
      <c r="AM106" s="111">
        <f t="shared" si="1"/>
        <v>13.5</v>
      </c>
    </row>
    <row r="107" spans="1:39" ht="18" customHeight="1">
      <c r="A107" s="23">
        <v>36</v>
      </c>
      <c r="B107" s="129" t="s">
        <v>197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177"/>
      <c r="O107" s="34"/>
      <c r="P107" s="34"/>
      <c r="Q107" s="177"/>
      <c r="R107" s="34"/>
      <c r="S107" s="34"/>
      <c r="T107" s="112">
        <v>13</v>
      </c>
      <c r="U107" s="112"/>
      <c r="V107" s="197"/>
      <c r="W107" s="197"/>
      <c r="X107" s="197"/>
      <c r="Y107" s="34"/>
      <c r="Z107" s="34"/>
      <c r="AA107" s="14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111">
        <f t="shared" si="1"/>
        <v>13</v>
      </c>
    </row>
    <row r="108" spans="1:39" ht="18" customHeight="1">
      <c r="A108" s="23">
        <v>37</v>
      </c>
      <c r="B108" s="129" t="s">
        <v>74</v>
      </c>
      <c r="C108" s="118"/>
      <c r="D108" s="113"/>
      <c r="E108" s="112"/>
      <c r="F108" s="113"/>
      <c r="G108" s="112"/>
      <c r="H108" s="112"/>
      <c r="I108" s="112"/>
      <c r="J108" s="112"/>
      <c r="K108" s="112"/>
      <c r="L108" s="112"/>
      <c r="M108" s="112"/>
      <c r="N108" s="176">
        <v>1</v>
      </c>
      <c r="O108" s="112"/>
      <c r="P108" s="42"/>
      <c r="Q108" s="180"/>
      <c r="R108" s="113"/>
      <c r="S108" s="112"/>
      <c r="T108" s="112">
        <v>11</v>
      </c>
      <c r="U108" s="112"/>
      <c r="V108" s="197"/>
      <c r="W108" s="197"/>
      <c r="X108" s="197"/>
      <c r="Y108" s="34"/>
      <c r="Z108" s="34"/>
      <c r="AA108" s="144"/>
      <c r="AB108" s="34"/>
      <c r="AC108" s="34"/>
      <c r="AD108" s="34"/>
      <c r="AE108" s="113"/>
      <c r="AF108" s="42"/>
      <c r="AG108" s="34"/>
      <c r="AH108" s="34"/>
      <c r="AI108" s="34"/>
      <c r="AJ108" s="34"/>
      <c r="AK108" s="34"/>
      <c r="AL108" s="34"/>
      <c r="AM108" s="111">
        <f t="shared" si="1"/>
        <v>12</v>
      </c>
    </row>
    <row r="109" spans="1:39" ht="18" customHeight="1">
      <c r="A109" s="23">
        <v>38</v>
      </c>
      <c r="B109" s="129" t="s">
        <v>198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177"/>
      <c r="O109" s="34"/>
      <c r="P109" s="34"/>
      <c r="Q109" s="177"/>
      <c r="R109" s="34"/>
      <c r="S109" s="34"/>
      <c r="T109" s="112">
        <v>12</v>
      </c>
      <c r="U109" s="112"/>
      <c r="V109" s="197"/>
      <c r="W109" s="197"/>
      <c r="X109" s="197"/>
      <c r="Y109" s="34"/>
      <c r="Z109" s="34"/>
      <c r="AA109" s="144"/>
      <c r="AB109" s="34"/>
      <c r="AC109" s="34"/>
      <c r="AD109" s="34"/>
      <c r="AE109" s="122"/>
      <c r="AF109" s="34"/>
      <c r="AG109" s="34"/>
      <c r="AH109" s="34"/>
      <c r="AI109" s="34"/>
      <c r="AJ109" s="34"/>
      <c r="AK109" s="34"/>
      <c r="AL109" s="34"/>
      <c r="AM109" s="111">
        <f t="shared" si="1"/>
        <v>12</v>
      </c>
    </row>
    <row r="110" spans="1:39" ht="18" customHeight="1">
      <c r="A110" s="23">
        <v>39</v>
      </c>
      <c r="B110" s="7" t="s">
        <v>70</v>
      </c>
      <c r="C110" s="119"/>
      <c r="D110" s="113"/>
      <c r="E110" s="112"/>
      <c r="F110" s="113"/>
      <c r="G110" s="112"/>
      <c r="H110" s="112"/>
      <c r="I110" s="120"/>
      <c r="J110" s="112"/>
      <c r="K110" s="112"/>
      <c r="L110" s="112"/>
      <c r="M110" s="112"/>
      <c r="N110" s="176">
        <v>12</v>
      </c>
      <c r="O110" s="112"/>
      <c r="P110" s="112"/>
      <c r="Q110" s="176"/>
      <c r="R110" s="113"/>
      <c r="S110" s="112"/>
      <c r="T110" s="112"/>
      <c r="U110" s="112"/>
      <c r="V110" s="197"/>
      <c r="W110" s="197"/>
      <c r="X110" s="197"/>
      <c r="Y110" s="7"/>
      <c r="Z110" s="7"/>
      <c r="AA110" s="154"/>
      <c r="AB110" s="60"/>
      <c r="AC110" s="60"/>
      <c r="AD110" s="7"/>
      <c r="AE110" s="112"/>
      <c r="AF110" s="3"/>
      <c r="AG110" s="7"/>
      <c r="AH110" s="7"/>
      <c r="AI110" s="7"/>
      <c r="AJ110" s="7"/>
      <c r="AK110" s="7"/>
      <c r="AL110" s="7"/>
      <c r="AM110" s="111">
        <f t="shared" si="1"/>
        <v>12</v>
      </c>
    </row>
    <row r="111" spans="1:39" ht="18" customHeight="1">
      <c r="A111" s="23">
        <v>40</v>
      </c>
      <c r="B111" s="129" t="s">
        <v>196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177"/>
      <c r="O111" s="34"/>
      <c r="P111" s="34"/>
      <c r="Q111" s="177"/>
      <c r="R111" s="34"/>
      <c r="S111" s="34"/>
      <c r="T111" s="112">
        <v>12</v>
      </c>
      <c r="U111" s="112"/>
      <c r="V111" s="197"/>
      <c r="W111" s="197"/>
      <c r="X111" s="197"/>
      <c r="Y111" s="34"/>
      <c r="Z111" s="34"/>
      <c r="AA111" s="14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111">
        <f t="shared" si="1"/>
        <v>12</v>
      </c>
    </row>
    <row r="112" spans="1:39" ht="18" customHeight="1">
      <c r="A112" s="23">
        <v>41</v>
      </c>
      <c r="B112" s="129" t="s">
        <v>207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177"/>
      <c r="O112" s="34"/>
      <c r="P112" s="34"/>
      <c r="Q112" s="177"/>
      <c r="R112" s="34"/>
      <c r="S112" s="34"/>
      <c r="T112" s="34"/>
      <c r="U112" s="34"/>
      <c r="V112" s="197"/>
      <c r="W112" s="198">
        <v>11</v>
      </c>
      <c r="X112" s="197"/>
      <c r="Y112" s="34"/>
      <c r="Z112" s="34"/>
      <c r="AA112" s="144"/>
      <c r="AB112" s="34"/>
      <c r="AC112" s="34"/>
      <c r="AD112" s="34"/>
      <c r="AE112" s="122"/>
      <c r="AF112" s="34"/>
      <c r="AG112" s="34"/>
      <c r="AH112" s="34"/>
      <c r="AI112" s="34"/>
      <c r="AJ112" s="34"/>
      <c r="AK112" s="34"/>
      <c r="AL112" s="34"/>
      <c r="AM112" s="111">
        <f t="shared" si="1"/>
        <v>11</v>
      </c>
    </row>
    <row r="113" spans="1:39" ht="18" customHeight="1">
      <c r="A113" s="23">
        <v>42</v>
      </c>
      <c r="B113" s="129" t="s">
        <v>208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177"/>
      <c r="O113" s="34"/>
      <c r="P113" s="34"/>
      <c r="Q113" s="177"/>
      <c r="R113" s="34"/>
      <c r="S113" s="34"/>
      <c r="T113" s="34"/>
      <c r="U113" s="34"/>
      <c r="V113" s="197"/>
      <c r="W113" s="198">
        <v>10</v>
      </c>
      <c r="X113" s="197"/>
      <c r="Y113" s="34"/>
      <c r="Z113" s="34"/>
      <c r="AA113" s="14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111">
        <f t="shared" si="1"/>
        <v>10</v>
      </c>
    </row>
    <row r="114" spans="1:39" ht="18" customHeight="1">
      <c r="A114" s="23">
        <v>43</v>
      </c>
      <c r="B114" s="40" t="s">
        <v>53</v>
      </c>
      <c r="C114" s="120"/>
      <c r="D114" s="113"/>
      <c r="E114" s="112"/>
      <c r="F114" s="113"/>
      <c r="G114" s="112"/>
      <c r="H114" s="112"/>
      <c r="I114" s="112"/>
      <c r="J114" s="112"/>
      <c r="K114" s="112"/>
      <c r="L114" s="112"/>
      <c r="M114" s="112"/>
      <c r="N114" s="176">
        <v>10</v>
      </c>
      <c r="O114" s="112"/>
      <c r="P114" s="42"/>
      <c r="Q114" s="180"/>
      <c r="R114" s="113"/>
      <c r="S114" s="112"/>
      <c r="T114" s="112"/>
      <c r="U114" s="112"/>
      <c r="V114" s="197"/>
      <c r="W114" s="197"/>
      <c r="X114" s="197"/>
      <c r="Y114" s="34"/>
      <c r="Z114" s="34"/>
      <c r="AA114" s="144"/>
      <c r="AB114" s="34"/>
      <c r="AC114" s="34"/>
      <c r="AD114" s="34"/>
      <c r="AE114" s="113"/>
      <c r="AF114" s="42"/>
      <c r="AG114" s="34"/>
      <c r="AH114" s="34"/>
      <c r="AI114" s="34"/>
      <c r="AJ114" s="34"/>
      <c r="AK114" s="34"/>
      <c r="AL114" s="34"/>
      <c r="AM114" s="111">
        <f t="shared" ref="AM114:AM135" si="2">C114+D114+E114+F114+G114+H114+I114+J114+K114+L114+M114+N114+O114+P114+Q114+R114+S114+T114+U114+V114+W114+X114+Y114+Z114+AA114+AB114+AC114+AD114+AE114+AF114+AG114+AH114+AI114+AJ114+AK114+AL114</f>
        <v>10</v>
      </c>
    </row>
    <row r="115" spans="1:39" ht="18" customHeight="1">
      <c r="A115" s="23">
        <v>44</v>
      </c>
      <c r="B115" s="41" t="s">
        <v>97</v>
      </c>
      <c r="C115" s="147"/>
      <c r="D115" s="113"/>
      <c r="E115" s="112"/>
      <c r="F115" s="112"/>
      <c r="G115" s="126"/>
      <c r="H115" s="112"/>
      <c r="I115" s="112"/>
      <c r="J115" s="112"/>
      <c r="K115" s="112"/>
      <c r="L115" s="112"/>
      <c r="M115" s="161"/>
      <c r="N115" s="176"/>
      <c r="O115" s="112"/>
      <c r="P115" s="42"/>
      <c r="Q115" s="180">
        <v>9</v>
      </c>
      <c r="R115" s="113"/>
      <c r="S115" s="112"/>
      <c r="T115" s="112"/>
      <c r="U115" s="112"/>
      <c r="V115" s="197"/>
      <c r="W115" s="197"/>
      <c r="X115" s="197"/>
      <c r="Y115" s="34"/>
      <c r="Z115" s="34"/>
      <c r="AA115" s="144"/>
      <c r="AB115" s="34"/>
      <c r="AC115" s="34"/>
      <c r="AD115" s="34"/>
      <c r="AE115" s="42"/>
      <c r="AF115" s="42"/>
      <c r="AG115" s="34"/>
      <c r="AH115" s="34"/>
      <c r="AI115" s="34"/>
      <c r="AJ115" s="34"/>
      <c r="AK115" s="34"/>
      <c r="AL115" s="34"/>
      <c r="AM115" s="111">
        <f t="shared" si="2"/>
        <v>9</v>
      </c>
    </row>
    <row r="116" spans="1:39" ht="18" customHeight="1">
      <c r="A116" s="23">
        <v>45</v>
      </c>
      <c r="B116" s="40" t="s">
        <v>172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126">
        <v>4</v>
      </c>
      <c r="N116" s="177"/>
      <c r="O116" s="112"/>
      <c r="P116" s="34"/>
      <c r="Q116" s="177"/>
      <c r="R116" s="113"/>
      <c r="S116" s="112"/>
      <c r="T116" s="112"/>
      <c r="U116" s="112"/>
      <c r="V116" s="197">
        <v>5</v>
      </c>
      <c r="W116" s="197"/>
      <c r="X116" s="197"/>
      <c r="Y116" s="34"/>
      <c r="Z116" s="34"/>
      <c r="AA116" s="144"/>
      <c r="AB116" s="34"/>
      <c r="AC116" s="34"/>
      <c r="AD116" s="34"/>
      <c r="AE116" s="122"/>
      <c r="AF116" s="34"/>
      <c r="AG116" s="34"/>
      <c r="AH116" s="34"/>
      <c r="AI116" s="34"/>
      <c r="AJ116" s="34"/>
      <c r="AK116" s="34"/>
      <c r="AL116" s="34"/>
      <c r="AM116" s="111">
        <f t="shared" si="2"/>
        <v>9</v>
      </c>
    </row>
    <row r="117" spans="1:39" ht="18" customHeight="1">
      <c r="A117" s="23">
        <v>46</v>
      </c>
      <c r="B117" s="196" t="s">
        <v>206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177"/>
      <c r="O117" s="34"/>
      <c r="P117" s="34"/>
      <c r="Q117" s="177"/>
      <c r="R117" s="34"/>
      <c r="S117" s="34"/>
      <c r="T117" s="34"/>
      <c r="U117" s="34"/>
      <c r="V117" s="197"/>
      <c r="W117" s="198">
        <v>8</v>
      </c>
      <c r="X117" s="197"/>
      <c r="Y117" s="34"/>
      <c r="Z117" s="34"/>
      <c r="AA117" s="14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111">
        <f t="shared" si="2"/>
        <v>8</v>
      </c>
    </row>
    <row r="118" spans="1:39" ht="18" customHeight="1">
      <c r="A118" s="23">
        <v>47</v>
      </c>
      <c r="B118" s="41" t="s">
        <v>149</v>
      </c>
      <c r="C118" s="130"/>
      <c r="D118" s="130"/>
      <c r="E118" s="130"/>
      <c r="F118" s="130"/>
      <c r="G118" s="116">
        <v>8</v>
      </c>
      <c r="H118" s="150">
        <v>0</v>
      </c>
      <c r="I118" s="150"/>
      <c r="J118" s="150"/>
      <c r="K118" s="126">
        <v>0</v>
      </c>
      <c r="L118" s="155"/>
      <c r="M118" s="159"/>
      <c r="N118" s="177"/>
      <c r="O118" s="126"/>
      <c r="P118" s="55"/>
      <c r="Q118" s="177"/>
      <c r="R118" s="113"/>
      <c r="S118" s="112"/>
      <c r="T118" s="112"/>
      <c r="U118" s="112"/>
      <c r="V118" s="197"/>
      <c r="W118" s="197"/>
      <c r="X118" s="197"/>
      <c r="Y118" s="34"/>
      <c r="Z118" s="34"/>
      <c r="AA118" s="14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111">
        <f t="shared" si="2"/>
        <v>8</v>
      </c>
    </row>
    <row r="119" spans="1:39" ht="18" customHeight="1">
      <c r="A119" s="23">
        <v>48</v>
      </c>
      <c r="B119" s="7" t="s">
        <v>127</v>
      </c>
      <c r="C119" s="117">
        <v>0</v>
      </c>
      <c r="D119" s="113">
        <v>0</v>
      </c>
      <c r="E119" s="112"/>
      <c r="F119" s="117"/>
      <c r="G119" s="112">
        <v>3</v>
      </c>
      <c r="H119" s="113">
        <v>0</v>
      </c>
      <c r="I119" s="113">
        <v>4</v>
      </c>
      <c r="J119" s="112"/>
      <c r="K119" s="112">
        <v>1</v>
      </c>
      <c r="L119" s="119"/>
      <c r="M119" s="112"/>
      <c r="N119" s="170"/>
      <c r="O119" s="112"/>
      <c r="P119" s="6"/>
      <c r="Q119" s="170"/>
      <c r="R119" s="113"/>
      <c r="S119" s="112"/>
      <c r="T119" s="136"/>
      <c r="U119" s="112"/>
      <c r="V119" s="197"/>
      <c r="W119" s="199"/>
      <c r="X119" s="197"/>
      <c r="Y119" s="34"/>
      <c r="Z119" s="34"/>
      <c r="AA119" s="144"/>
      <c r="AB119" s="34"/>
      <c r="AC119" s="34"/>
      <c r="AD119" s="34"/>
      <c r="AE119" s="122"/>
      <c r="AF119" s="34"/>
      <c r="AG119" s="34"/>
      <c r="AH119" s="34"/>
      <c r="AI119" s="34"/>
      <c r="AJ119" s="34"/>
      <c r="AK119" s="34"/>
      <c r="AL119" s="34"/>
      <c r="AM119" s="111">
        <f t="shared" si="2"/>
        <v>8</v>
      </c>
    </row>
    <row r="120" spans="1:39" ht="18" customHeight="1">
      <c r="A120" s="23">
        <v>49</v>
      </c>
      <c r="B120" s="129" t="s">
        <v>209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177"/>
      <c r="O120" s="34"/>
      <c r="P120" s="34"/>
      <c r="Q120" s="177"/>
      <c r="R120" s="34"/>
      <c r="S120" s="34"/>
      <c r="T120" s="34"/>
      <c r="U120" s="34"/>
      <c r="V120" s="197"/>
      <c r="W120" s="198">
        <v>7</v>
      </c>
      <c r="X120" s="197"/>
      <c r="Y120" s="34"/>
      <c r="Z120" s="34"/>
      <c r="AA120" s="14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111">
        <f t="shared" si="2"/>
        <v>7</v>
      </c>
    </row>
    <row r="121" spans="1:39" ht="18" customHeight="1">
      <c r="A121" s="23">
        <v>50</v>
      </c>
      <c r="B121" s="41" t="s">
        <v>98</v>
      </c>
      <c r="C121" s="122"/>
      <c r="D121" s="113"/>
      <c r="E121" s="112"/>
      <c r="F121" s="113"/>
      <c r="G121" s="113"/>
      <c r="H121" s="113"/>
      <c r="I121" s="113"/>
      <c r="J121" s="113"/>
      <c r="K121" s="112"/>
      <c r="L121" s="156"/>
      <c r="M121" s="160"/>
      <c r="N121" s="177"/>
      <c r="O121" s="112"/>
      <c r="P121" s="42"/>
      <c r="Q121" s="180">
        <v>6</v>
      </c>
      <c r="R121" s="113"/>
      <c r="S121" s="112"/>
      <c r="T121" s="112"/>
      <c r="U121" s="112"/>
      <c r="V121" s="197"/>
      <c r="W121" s="197"/>
      <c r="X121" s="197"/>
      <c r="Y121" s="34"/>
      <c r="Z121" s="34"/>
      <c r="AA121" s="144"/>
      <c r="AB121" s="34"/>
      <c r="AC121" s="34"/>
      <c r="AD121" s="34"/>
      <c r="AE121" s="113"/>
      <c r="AF121" s="42"/>
      <c r="AG121" s="34"/>
      <c r="AH121" s="34"/>
      <c r="AI121" s="34"/>
      <c r="AJ121" s="34"/>
      <c r="AK121" s="34"/>
      <c r="AL121" s="34"/>
      <c r="AM121" s="111">
        <f t="shared" si="2"/>
        <v>6</v>
      </c>
    </row>
    <row r="122" spans="1:39" ht="18" customHeight="1">
      <c r="A122" s="23">
        <v>51</v>
      </c>
      <c r="B122" s="7" t="s">
        <v>178</v>
      </c>
      <c r="C122" s="7"/>
      <c r="D122" s="7"/>
      <c r="E122" s="7"/>
      <c r="F122" s="7"/>
      <c r="G122" s="7"/>
      <c r="H122" s="7"/>
      <c r="I122" s="7"/>
      <c r="J122" s="7"/>
      <c r="K122" s="119"/>
      <c r="L122" s="7"/>
      <c r="M122" s="7"/>
      <c r="N122" s="170">
        <v>6</v>
      </c>
      <c r="O122" s="112"/>
      <c r="P122" s="7"/>
      <c r="Q122" s="169"/>
      <c r="R122" s="113"/>
      <c r="S122" s="112"/>
      <c r="T122" s="112"/>
      <c r="U122" s="112"/>
      <c r="V122" s="197"/>
      <c r="W122" s="197"/>
      <c r="X122" s="197"/>
      <c r="Y122" s="7"/>
      <c r="Z122" s="7"/>
      <c r="AA122" s="154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111">
        <f t="shared" si="2"/>
        <v>6</v>
      </c>
    </row>
    <row r="123" spans="1:39" ht="18" customHeight="1">
      <c r="A123" s="23">
        <v>52</v>
      </c>
      <c r="B123" s="7" t="s">
        <v>125</v>
      </c>
      <c r="C123" s="117">
        <v>3</v>
      </c>
      <c r="D123" s="113"/>
      <c r="E123" s="112"/>
      <c r="F123" s="113"/>
      <c r="G123" s="112"/>
      <c r="H123" s="113"/>
      <c r="I123" s="113"/>
      <c r="J123" s="112"/>
      <c r="K123" s="112"/>
      <c r="L123" s="119"/>
      <c r="M123" s="112"/>
      <c r="N123" s="170"/>
      <c r="O123" s="112"/>
      <c r="P123" s="112">
        <v>2</v>
      </c>
      <c r="Q123" s="170"/>
      <c r="R123" s="113"/>
      <c r="S123" s="112"/>
      <c r="T123" s="136"/>
      <c r="U123" s="112"/>
      <c r="V123" s="197"/>
      <c r="W123" s="199"/>
      <c r="X123" s="197"/>
      <c r="Y123" s="34"/>
      <c r="Z123" s="34"/>
      <c r="AA123" s="144"/>
      <c r="AB123" s="34"/>
      <c r="AC123" s="34"/>
      <c r="AD123" s="34"/>
      <c r="AE123" s="122"/>
      <c r="AF123" s="34"/>
      <c r="AG123" s="34"/>
      <c r="AH123" s="34"/>
      <c r="AI123" s="34"/>
      <c r="AJ123" s="34"/>
      <c r="AK123" s="34"/>
      <c r="AL123" s="34"/>
      <c r="AM123" s="111">
        <f t="shared" si="2"/>
        <v>5</v>
      </c>
    </row>
    <row r="124" spans="1:39" ht="18" customHeight="1">
      <c r="A124" s="23">
        <v>53</v>
      </c>
      <c r="B124" s="41" t="s">
        <v>162</v>
      </c>
      <c r="C124" s="146"/>
      <c r="D124" s="146"/>
      <c r="E124" s="146"/>
      <c r="F124" s="146"/>
      <c r="G124" s="41"/>
      <c r="H124" s="141"/>
      <c r="I124" s="141"/>
      <c r="J124" s="141"/>
      <c r="K124" s="126">
        <v>3</v>
      </c>
      <c r="L124" s="121"/>
      <c r="M124" s="126"/>
      <c r="N124" s="178"/>
      <c r="O124" s="126"/>
      <c r="P124" s="55"/>
      <c r="Q124" s="177"/>
      <c r="R124" s="113"/>
      <c r="S124" s="112"/>
      <c r="T124" s="112"/>
      <c r="U124" s="112"/>
      <c r="V124" s="197"/>
      <c r="W124" s="197"/>
      <c r="X124" s="197"/>
      <c r="Y124" s="34"/>
      <c r="Z124" s="34"/>
      <c r="AA124" s="14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111">
        <f t="shared" si="2"/>
        <v>3</v>
      </c>
    </row>
    <row r="125" spans="1:39" ht="18" customHeight="1">
      <c r="A125" s="23">
        <v>54</v>
      </c>
      <c r="B125" s="41" t="s">
        <v>173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126">
        <v>3</v>
      </c>
      <c r="N125" s="177"/>
      <c r="O125" s="112"/>
      <c r="P125" s="34"/>
      <c r="Q125" s="177"/>
      <c r="R125" s="113"/>
      <c r="S125" s="112"/>
      <c r="T125" s="112"/>
      <c r="U125" s="112"/>
      <c r="V125" s="197"/>
      <c r="W125" s="197"/>
      <c r="X125" s="197"/>
      <c r="Y125" s="34"/>
      <c r="Z125" s="34"/>
      <c r="AA125" s="14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111">
        <f t="shared" si="2"/>
        <v>3</v>
      </c>
    </row>
    <row r="126" spans="1:39" ht="18" customHeight="1">
      <c r="A126" s="23">
        <v>55</v>
      </c>
      <c r="B126" s="7" t="s">
        <v>137</v>
      </c>
      <c r="C126" s="7"/>
      <c r="D126" s="132"/>
      <c r="E126" s="112">
        <v>3</v>
      </c>
      <c r="F126" s="113"/>
      <c r="G126" s="133"/>
      <c r="H126" s="126"/>
      <c r="I126" s="136"/>
      <c r="J126" s="125"/>
      <c r="K126" s="153"/>
      <c r="L126" s="119"/>
      <c r="M126" s="162"/>
      <c r="N126" s="179"/>
      <c r="O126" s="153"/>
      <c r="P126" s="124"/>
      <c r="Q126" s="189"/>
      <c r="R126" s="113"/>
      <c r="S126" s="112"/>
      <c r="T126" s="112"/>
      <c r="U126" s="112"/>
      <c r="V126" s="197"/>
      <c r="W126" s="197"/>
      <c r="X126" s="197"/>
      <c r="Y126" s="34"/>
      <c r="Z126" s="34"/>
      <c r="AA126" s="144"/>
      <c r="AB126" s="34"/>
      <c r="AC126" s="34"/>
      <c r="AD126" s="34"/>
      <c r="AE126" s="34"/>
      <c r="AF126" s="34"/>
      <c r="AG126" s="124"/>
      <c r="AH126" s="124"/>
      <c r="AI126" s="124"/>
      <c r="AJ126" s="124"/>
      <c r="AK126" s="124"/>
      <c r="AL126" s="124"/>
      <c r="AM126" s="111">
        <f t="shared" si="2"/>
        <v>3</v>
      </c>
    </row>
    <row r="127" spans="1:39" ht="18" customHeight="1">
      <c r="A127" s="23">
        <v>56</v>
      </c>
      <c r="B127" s="41" t="s">
        <v>99</v>
      </c>
      <c r="C127" s="122"/>
      <c r="D127" s="115"/>
      <c r="E127" s="112"/>
      <c r="F127" s="113"/>
      <c r="G127" s="113"/>
      <c r="H127" s="113"/>
      <c r="I127" s="113"/>
      <c r="J127" s="113"/>
      <c r="K127" s="112"/>
      <c r="L127" s="156"/>
      <c r="M127" s="160"/>
      <c r="N127" s="177"/>
      <c r="O127" s="112"/>
      <c r="P127" s="113">
        <v>1.5</v>
      </c>
      <c r="Q127" s="180"/>
      <c r="R127" s="113"/>
      <c r="S127" s="112"/>
      <c r="T127" s="112"/>
      <c r="U127" s="112"/>
      <c r="V127" s="197"/>
      <c r="W127" s="197"/>
      <c r="X127" s="197"/>
      <c r="Y127" s="34"/>
      <c r="Z127" s="34"/>
      <c r="AA127" s="144"/>
      <c r="AB127" s="34"/>
      <c r="AC127" s="34"/>
      <c r="AD127" s="34"/>
      <c r="AE127" s="113"/>
      <c r="AF127" s="42"/>
      <c r="AG127" s="34"/>
      <c r="AH127" s="34"/>
      <c r="AI127" s="34"/>
      <c r="AJ127" s="34"/>
      <c r="AK127" s="34"/>
      <c r="AL127" s="34"/>
      <c r="AM127" s="111">
        <f t="shared" si="2"/>
        <v>1.5</v>
      </c>
    </row>
    <row r="128" spans="1:39" ht="18" customHeight="1">
      <c r="A128" s="23">
        <v>57</v>
      </c>
      <c r="B128" s="7" t="s">
        <v>110</v>
      </c>
      <c r="C128" s="119"/>
      <c r="D128" s="114"/>
      <c r="E128" s="34"/>
      <c r="F128" s="113"/>
      <c r="G128" s="7"/>
      <c r="H128" s="112"/>
      <c r="I128" s="7"/>
      <c r="J128" s="112"/>
      <c r="K128" s="112"/>
      <c r="L128" s="119"/>
      <c r="M128" s="110"/>
      <c r="N128" s="169"/>
      <c r="O128" s="112"/>
      <c r="P128" s="7"/>
      <c r="Q128" s="169"/>
      <c r="R128" s="113"/>
      <c r="S128" s="112"/>
      <c r="T128" s="112"/>
      <c r="U128" s="112"/>
      <c r="V128" s="197"/>
      <c r="W128" s="197"/>
      <c r="X128" s="197"/>
      <c r="Y128" s="7"/>
      <c r="Z128" s="7"/>
      <c r="AA128" s="154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111">
        <f t="shared" si="2"/>
        <v>0</v>
      </c>
    </row>
    <row r="129" spans="1:39" ht="18" customHeight="1">
      <c r="A129" s="23">
        <v>58</v>
      </c>
      <c r="B129" s="40" t="s">
        <v>112</v>
      </c>
      <c r="C129" s="121"/>
      <c r="D129" s="40"/>
      <c r="E129" s="126"/>
      <c r="F129" s="150"/>
      <c r="G129" s="40"/>
      <c r="H129" s="126"/>
      <c r="I129" s="40"/>
      <c r="J129" s="126"/>
      <c r="K129" s="126"/>
      <c r="L129" s="121"/>
      <c r="M129" s="158"/>
      <c r="N129" s="169"/>
      <c r="O129" s="126"/>
      <c r="P129" s="40"/>
      <c r="Q129" s="169"/>
      <c r="R129" s="113"/>
      <c r="S129" s="112"/>
      <c r="T129" s="112"/>
      <c r="U129" s="112"/>
      <c r="V129" s="197"/>
      <c r="W129" s="197"/>
      <c r="X129" s="197"/>
      <c r="Y129" s="7"/>
      <c r="Z129" s="7"/>
      <c r="AA129" s="154"/>
      <c r="AB129" s="7"/>
      <c r="AC129" s="7"/>
      <c r="AD129" s="7"/>
      <c r="AE129" s="3"/>
      <c r="AF129" s="7"/>
      <c r="AG129" s="7"/>
      <c r="AH129" s="7"/>
      <c r="AI129" s="7"/>
      <c r="AJ129" s="7"/>
      <c r="AK129" s="7"/>
      <c r="AL129" s="7"/>
      <c r="AM129" s="111">
        <f t="shared" si="2"/>
        <v>0</v>
      </c>
    </row>
    <row r="130" spans="1:39" ht="18" customHeight="1">
      <c r="A130" s="23">
        <v>59</v>
      </c>
      <c r="B130" s="45" t="s">
        <v>87</v>
      </c>
      <c r="C130" s="123"/>
      <c r="D130" s="150">
        <v>0</v>
      </c>
      <c r="E130" s="126"/>
      <c r="F130" s="150"/>
      <c r="G130" s="45"/>
      <c r="H130" s="151"/>
      <c r="I130" s="45"/>
      <c r="J130" s="150"/>
      <c r="K130" s="126"/>
      <c r="L130" s="155"/>
      <c r="M130" s="159"/>
      <c r="N130" s="177"/>
      <c r="O130" s="126"/>
      <c r="P130" s="85"/>
      <c r="Q130" s="180"/>
      <c r="R130" s="112"/>
      <c r="S130" s="112"/>
      <c r="T130" s="112"/>
      <c r="U130" s="112"/>
      <c r="V130" s="197"/>
      <c r="W130" s="197"/>
      <c r="X130" s="197"/>
      <c r="Y130" s="34"/>
      <c r="Z130" s="34"/>
      <c r="AA130" s="14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111">
        <f t="shared" si="2"/>
        <v>0</v>
      </c>
    </row>
    <row r="131" spans="1:39" ht="18" customHeight="1">
      <c r="A131" s="23">
        <v>60</v>
      </c>
      <c r="B131" s="41" t="s">
        <v>59</v>
      </c>
      <c r="C131" s="147"/>
      <c r="D131" s="126"/>
      <c r="E131" s="126"/>
      <c r="F131" s="150"/>
      <c r="G131" s="126"/>
      <c r="H131" s="126"/>
      <c r="I131" s="126"/>
      <c r="J131" s="126"/>
      <c r="K131" s="126"/>
      <c r="L131" s="126"/>
      <c r="M131" s="126"/>
      <c r="N131" s="176"/>
      <c r="O131" s="126"/>
      <c r="P131" s="35"/>
      <c r="Q131" s="176"/>
      <c r="R131" s="113"/>
      <c r="S131" s="112"/>
      <c r="T131" s="112"/>
      <c r="U131" s="112"/>
      <c r="V131" s="197"/>
      <c r="W131" s="197"/>
      <c r="X131" s="197"/>
      <c r="Y131" s="7"/>
      <c r="Z131" s="7"/>
      <c r="AA131" s="154"/>
      <c r="AB131" s="7"/>
      <c r="AC131" s="7"/>
      <c r="AD131" s="7"/>
      <c r="AE131" s="3"/>
      <c r="AF131" s="7"/>
      <c r="AG131" s="7"/>
      <c r="AH131" s="7"/>
      <c r="AI131" s="7"/>
      <c r="AJ131" s="7"/>
      <c r="AK131" s="7"/>
      <c r="AL131" s="7"/>
      <c r="AM131" s="111">
        <f t="shared" si="2"/>
        <v>0</v>
      </c>
    </row>
    <row r="132" spans="1:39" ht="18" customHeight="1">
      <c r="A132" s="23">
        <v>61</v>
      </c>
      <c r="B132" s="7" t="s">
        <v>108</v>
      </c>
      <c r="C132" s="122"/>
      <c r="D132" s="112"/>
      <c r="E132" s="112"/>
      <c r="F132" s="113"/>
      <c r="G132" s="113"/>
      <c r="H132" s="113"/>
      <c r="I132" s="113"/>
      <c r="J132" s="113"/>
      <c r="K132" s="112"/>
      <c r="L132" s="156"/>
      <c r="M132" s="160"/>
      <c r="N132" s="177"/>
      <c r="O132" s="112"/>
      <c r="P132" s="34"/>
      <c r="Q132" s="177"/>
      <c r="R132" s="113"/>
      <c r="S132" s="112"/>
      <c r="T132" s="112"/>
      <c r="U132" s="112"/>
      <c r="V132" s="197"/>
      <c r="W132" s="197"/>
      <c r="X132" s="197"/>
      <c r="Y132" s="34"/>
      <c r="Z132" s="34"/>
      <c r="AA132" s="144"/>
      <c r="AB132" s="34"/>
      <c r="AC132" s="34"/>
      <c r="AD132" s="34"/>
      <c r="AE132" s="113"/>
      <c r="AF132" s="42"/>
      <c r="AG132" s="34"/>
      <c r="AH132" s="34"/>
      <c r="AI132" s="34"/>
      <c r="AJ132" s="34"/>
      <c r="AK132" s="34"/>
      <c r="AL132" s="34"/>
      <c r="AM132" s="111">
        <f t="shared" si="2"/>
        <v>0</v>
      </c>
    </row>
    <row r="133" spans="1:39" ht="18" customHeight="1">
      <c r="A133" s="23">
        <v>62</v>
      </c>
      <c r="B133" s="40" t="s">
        <v>55</v>
      </c>
      <c r="C133" s="120"/>
      <c r="D133" s="113"/>
      <c r="E133" s="112"/>
      <c r="F133" s="113"/>
      <c r="G133" s="112"/>
      <c r="H133" s="112"/>
      <c r="I133" s="112"/>
      <c r="J133" s="112"/>
      <c r="K133" s="112"/>
      <c r="L133" s="112"/>
      <c r="M133" s="112"/>
      <c r="N133" s="176"/>
      <c r="O133" s="112"/>
      <c r="P133" s="42"/>
      <c r="Q133" s="180"/>
      <c r="R133" s="113"/>
      <c r="S133" s="112"/>
      <c r="T133" s="112"/>
      <c r="U133" s="112"/>
      <c r="V133" s="197"/>
      <c r="W133" s="197"/>
      <c r="X133" s="197"/>
      <c r="Y133" s="34"/>
      <c r="Z133" s="34"/>
      <c r="AA133" s="144"/>
      <c r="AB133" s="34"/>
      <c r="AC133" s="34"/>
      <c r="AD133" s="34"/>
      <c r="AE133" s="113"/>
      <c r="AF133" s="42"/>
      <c r="AG133" s="34"/>
      <c r="AH133" s="34"/>
      <c r="AI133" s="34"/>
      <c r="AJ133" s="34"/>
      <c r="AK133" s="34"/>
      <c r="AL133" s="34"/>
      <c r="AM133" s="111">
        <f t="shared" si="2"/>
        <v>0</v>
      </c>
    </row>
    <row r="134" spans="1:39" ht="18" customHeight="1">
      <c r="A134" s="23">
        <v>63</v>
      </c>
      <c r="B134" s="45" t="s">
        <v>88</v>
      </c>
      <c r="C134" s="123"/>
      <c r="D134" s="113"/>
      <c r="E134" s="112"/>
      <c r="F134" s="117"/>
      <c r="G134" s="135"/>
      <c r="H134" s="135"/>
      <c r="I134" s="135"/>
      <c r="J134" s="113"/>
      <c r="K134" s="112"/>
      <c r="L134" s="156"/>
      <c r="M134" s="160"/>
      <c r="N134" s="177"/>
      <c r="O134" s="112"/>
      <c r="P134" s="42"/>
      <c r="Q134" s="180"/>
      <c r="R134" s="113"/>
      <c r="S134" s="112"/>
      <c r="T134" s="112"/>
      <c r="U134" s="112"/>
      <c r="V134" s="197"/>
      <c r="W134" s="197"/>
      <c r="X134" s="197"/>
      <c r="Y134" s="34"/>
      <c r="Z134" s="34"/>
      <c r="AA134" s="144"/>
      <c r="AB134" s="34"/>
      <c r="AC134" s="34"/>
      <c r="AD134" s="34"/>
      <c r="AE134" s="113"/>
      <c r="AF134" s="42"/>
      <c r="AG134" s="34"/>
      <c r="AH134" s="34"/>
      <c r="AI134" s="34"/>
      <c r="AJ134" s="34"/>
      <c r="AK134" s="34"/>
      <c r="AL134" s="34"/>
      <c r="AM134" s="111">
        <f t="shared" si="2"/>
        <v>0</v>
      </c>
    </row>
    <row r="135" spans="1:39" ht="18" customHeight="1">
      <c r="A135" s="23">
        <v>64</v>
      </c>
      <c r="B135" s="129" t="s">
        <v>211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177"/>
      <c r="O135" s="34"/>
      <c r="P135" s="34"/>
      <c r="Q135" s="177"/>
      <c r="R135" s="34"/>
      <c r="S135" s="34"/>
      <c r="T135" s="34"/>
      <c r="U135" s="34"/>
      <c r="V135" s="197"/>
      <c r="W135" s="198">
        <v>0</v>
      </c>
      <c r="X135" s="197"/>
      <c r="Y135" s="34"/>
      <c r="Z135" s="34"/>
      <c r="AA135" s="144"/>
      <c r="AB135" s="34"/>
      <c r="AC135" s="34"/>
      <c r="AD135" s="34"/>
      <c r="AE135" s="122"/>
      <c r="AF135" s="34"/>
      <c r="AG135" s="34"/>
      <c r="AH135" s="34"/>
      <c r="AI135" s="34"/>
      <c r="AJ135" s="34"/>
      <c r="AK135" s="34"/>
      <c r="AL135" s="34"/>
      <c r="AM135" s="111">
        <f t="shared" si="2"/>
        <v>0</v>
      </c>
    </row>
    <row r="136" spans="1:39" ht="18" customHeight="1">
      <c r="A136" s="23">
        <v>65</v>
      </c>
      <c r="B136" s="41" t="s">
        <v>83</v>
      </c>
      <c r="C136" s="121"/>
      <c r="D136" s="113"/>
      <c r="E136" s="112"/>
      <c r="F136" s="113"/>
      <c r="G136" s="126"/>
      <c r="H136" s="126"/>
      <c r="I136" s="112"/>
      <c r="J136" s="112"/>
      <c r="K136" s="112"/>
      <c r="L136" s="112"/>
      <c r="M136" s="112"/>
      <c r="N136" s="180"/>
      <c r="O136" s="112"/>
      <c r="P136" s="42"/>
      <c r="Q136" s="180"/>
      <c r="R136" s="113"/>
      <c r="S136" s="112"/>
      <c r="T136" s="112"/>
      <c r="U136" s="112"/>
      <c r="V136" s="197"/>
      <c r="W136" s="197"/>
      <c r="X136" s="197"/>
      <c r="Y136" s="34"/>
      <c r="Z136" s="34"/>
      <c r="AA136" s="144"/>
      <c r="AB136" s="34"/>
      <c r="AC136" s="34"/>
      <c r="AD136" s="34"/>
      <c r="AE136" s="113"/>
      <c r="AF136" s="42"/>
      <c r="AG136" s="34"/>
      <c r="AH136" s="34"/>
      <c r="AI136" s="34"/>
      <c r="AJ136" s="34"/>
      <c r="AK136" s="34"/>
      <c r="AL136" s="34"/>
      <c r="AM136" s="111">
        <f t="shared" ref="AM136:AM143" si="3">C136+D136+E136+F136+G136+H136+I136+J136+K136+L136+M136+N136+O136+P136+Q136+R136+S136+T136+U136+V136+W136+X136+Y136+Z136+AA136+AB136+AC136+AD136+AE136+AF136+AG136+AH136+AI136+AJ136+AK136+AL136</f>
        <v>0</v>
      </c>
    </row>
    <row r="137" spans="1:39" ht="18" customHeight="1">
      <c r="A137" s="23">
        <v>66</v>
      </c>
      <c r="B137" s="41" t="s">
        <v>52</v>
      </c>
      <c r="C137" s="120"/>
      <c r="D137" s="113"/>
      <c r="E137" s="112"/>
      <c r="F137" s="113"/>
      <c r="G137" s="126"/>
      <c r="H137" s="112"/>
      <c r="I137" s="112"/>
      <c r="J137" s="112"/>
      <c r="K137" s="112"/>
      <c r="L137" s="112"/>
      <c r="M137" s="112"/>
      <c r="N137" s="176"/>
      <c r="O137" s="112"/>
      <c r="P137" s="42"/>
      <c r="Q137" s="180"/>
      <c r="R137" s="113"/>
      <c r="S137" s="112"/>
      <c r="T137" s="112"/>
      <c r="U137" s="112"/>
      <c r="V137" s="197"/>
      <c r="W137" s="197"/>
      <c r="X137" s="197"/>
      <c r="Y137" s="34"/>
      <c r="Z137" s="34"/>
      <c r="AA137" s="144"/>
      <c r="AB137" s="34"/>
      <c r="AC137" s="34"/>
      <c r="AD137" s="34"/>
      <c r="AE137" s="113"/>
      <c r="AF137" s="42"/>
      <c r="AG137" s="34"/>
      <c r="AH137" s="34"/>
      <c r="AI137" s="34"/>
      <c r="AJ137" s="34"/>
      <c r="AK137" s="34"/>
      <c r="AL137" s="34"/>
      <c r="AM137" s="111">
        <f t="shared" si="3"/>
        <v>0</v>
      </c>
    </row>
    <row r="138" spans="1:39" ht="18" customHeight="1">
      <c r="A138" s="23">
        <v>67</v>
      </c>
      <c r="B138" s="41" t="s">
        <v>65</v>
      </c>
      <c r="C138" s="118"/>
      <c r="D138" s="113"/>
      <c r="E138" s="112"/>
      <c r="F138" s="113"/>
      <c r="G138" s="126"/>
      <c r="H138" s="112"/>
      <c r="I138" s="112"/>
      <c r="J138" s="112"/>
      <c r="K138" s="112"/>
      <c r="L138" s="112"/>
      <c r="M138" s="112"/>
      <c r="N138" s="176"/>
      <c r="O138" s="112"/>
      <c r="P138" s="42"/>
      <c r="Q138" s="180"/>
      <c r="R138" s="113"/>
      <c r="S138" s="112"/>
      <c r="T138" s="112"/>
      <c r="U138" s="112"/>
      <c r="V138" s="197"/>
      <c r="W138" s="197"/>
      <c r="X138" s="197"/>
      <c r="Y138" s="34"/>
      <c r="Z138" s="34"/>
      <c r="AA138" s="144"/>
      <c r="AB138" s="34"/>
      <c r="AC138" s="34"/>
      <c r="AD138" s="34"/>
      <c r="AE138" s="113"/>
      <c r="AF138" s="42"/>
      <c r="AG138" s="34"/>
      <c r="AH138" s="34"/>
      <c r="AI138" s="34"/>
      <c r="AJ138" s="34"/>
      <c r="AK138" s="34"/>
      <c r="AL138" s="34"/>
      <c r="AM138" s="111">
        <f t="shared" si="3"/>
        <v>0</v>
      </c>
    </row>
    <row r="139" spans="1:39" ht="18" customHeight="1">
      <c r="A139" s="23">
        <v>68</v>
      </c>
      <c r="B139" s="129" t="s">
        <v>210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177"/>
      <c r="O139" s="34"/>
      <c r="P139" s="34"/>
      <c r="Q139" s="177"/>
      <c r="R139" s="34"/>
      <c r="S139" s="34"/>
      <c r="T139" s="34"/>
      <c r="U139" s="34"/>
      <c r="V139" s="197"/>
      <c r="W139" s="198">
        <v>0</v>
      </c>
      <c r="X139" s="197"/>
      <c r="Y139" s="34"/>
      <c r="Z139" s="34"/>
      <c r="AA139" s="144"/>
      <c r="AB139" s="34"/>
      <c r="AC139" s="34"/>
      <c r="AD139" s="34"/>
      <c r="AE139" s="122"/>
      <c r="AF139" s="34"/>
      <c r="AG139" s="34"/>
      <c r="AH139" s="34"/>
      <c r="AI139" s="34"/>
      <c r="AJ139" s="34"/>
      <c r="AK139" s="34"/>
      <c r="AL139" s="34"/>
      <c r="AM139" s="111">
        <f t="shared" si="3"/>
        <v>0</v>
      </c>
    </row>
    <row r="140" spans="1:39" ht="18" customHeight="1">
      <c r="A140" s="23">
        <v>69</v>
      </c>
      <c r="B140" s="129" t="s">
        <v>77</v>
      </c>
      <c r="C140" s="118"/>
      <c r="D140" s="113"/>
      <c r="E140" s="112"/>
      <c r="F140" s="113"/>
      <c r="G140" s="112"/>
      <c r="H140" s="112"/>
      <c r="I140" s="112"/>
      <c r="J140" s="112"/>
      <c r="K140" s="112"/>
      <c r="L140" s="112"/>
      <c r="M140" s="112"/>
      <c r="N140" s="176"/>
      <c r="O140" s="112"/>
      <c r="P140" s="113"/>
      <c r="Q140" s="180"/>
      <c r="R140" s="113"/>
      <c r="S140" s="112"/>
      <c r="T140" s="112"/>
      <c r="U140" s="112"/>
      <c r="V140" s="197"/>
      <c r="W140" s="197"/>
      <c r="X140" s="197"/>
      <c r="Y140" s="34"/>
      <c r="Z140" s="34"/>
      <c r="AA140" s="144"/>
      <c r="AB140" s="34"/>
      <c r="AC140" s="34"/>
      <c r="AD140" s="34"/>
      <c r="AE140" s="113"/>
      <c r="AF140" s="42"/>
      <c r="AG140" s="34"/>
      <c r="AH140" s="34"/>
      <c r="AI140" s="34"/>
      <c r="AJ140" s="34"/>
      <c r="AK140" s="34"/>
      <c r="AL140" s="34"/>
      <c r="AM140" s="111">
        <f t="shared" si="3"/>
        <v>0</v>
      </c>
    </row>
    <row r="141" spans="1:39" ht="18" customHeight="1">
      <c r="A141" s="23">
        <v>70</v>
      </c>
      <c r="B141" s="7" t="s">
        <v>107</v>
      </c>
      <c r="C141" s="122"/>
      <c r="D141" s="113"/>
      <c r="E141" s="112"/>
      <c r="F141" s="113"/>
      <c r="G141" s="113"/>
      <c r="H141" s="113"/>
      <c r="I141" s="113"/>
      <c r="J141" s="113"/>
      <c r="K141" s="112"/>
      <c r="L141" s="156"/>
      <c r="M141" s="160"/>
      <c r="N141" s="177"/>
      <c r="O141" s="112"/>
      <c r="P141" s="160"/>
      <c r="Q141" s="177"/>
      <c r="R141" s="113"/>
      <c r="S141" s="112"/>
      <c r="T141" s="112"/>
      <c r="U141" s="112"/>
      <c r="V141" s="197"/>
      <c r="W141" s="197"/>
      <c r="X141" s="197"/>
      <c r="Y141" s="34"/>
      <c r="Z141" s="34"/>
      <c r="AA141" s="144"/>
      <c r="AB141" s="34"/>
      <c r="AC141" s="34"/>
      <c r="AD141" s="34"/>
      <c r="AE141" s="42"/>
      <c r="AF141" s="42"/>
      <c r="AG141" s="34"/>
      <c r="AH141" s="34"/>
      <c r="AI141" s="34"/>
      <c r="AJ141" s="34"/>
      <c r="AK141" s="34"/>
      <c r="AL141" s="34"/>
      <c r="AM141" s="111">
        <f t="shared" si="3"/>
        <v>0</v>
      </c>
    </row>
    <row r="142" spans="1:39" ht="18" customHeight="1">
      <c r="A142" s="23">
        <v>71</v>
      </c>
      <c r="B142" s="131" t="s">
        <v>81</v>
      </c>
      <c r="C142" s="118"/>
      <c r="D142" s="113"/>
      <c r="E142" s="112"/>
      <c r="F142" s="113"/>
      <c r="G142" s="112"/>
      <c r="H142" s="112"/>
      <c r="I142" s="112"/>
      <c r="J142" s="112"/>
      <c r="K142" s="112"/>
      <c r="L142" s="112"/>
      <c r="M142" s="112"/>
      <c r="N142" s="176"/>
      <c r="O142" s="112"/>
      <c r="P142" s="42"/>
      <c r="Q142" s="180"/>
      <c r="R142" s="113"/>
      <c r="S142" s="112"/>
      <c r="T142" s="112"/>
      <c r="U142" s="112"/>
      <c r="V142" s="197"/>
      <c r="W142" s="197"/>
      <c r="X142" s="197"/>
      <c r="Y142" s="34"/>
      <c r="Z142" s="34"/>
      <c r="AA142" s="144"/>
      <c r="AB142" s="34"/>
      <c r="AC142" s="34"/>
      <c r="AD142" s="34"/>
      <c r="AE142" s="42"/>
      <c r="AF142" s="42"/>
      <c r="AG142" s="34"/>
      <c r="AH142" s="34"/>
      <c r="AI142" s="34"/>
      <c r="AJ142" s="34"/>
      <c r="AK142" s="34"/>
      <c r="AL142" s="34"/>
      <c r="AM142" s="111">
        <f t="shared" si="3"/>
        <v>0</v>
      </c>
    </row>
    <row r="143" spans="1:39" s="200" customFormat="1" ht="18" customHeight="1">
      <c r="A143" s="23">
        <v>72</v>
      </c>
      <c r="B143" s="41" t="s">
        <v>68</v>
      </c>
      <c r="C143" s="119"/>
      <c r="D143" s="119"/>
      <c r="E143" s="119"/>
      <c r="F143" s="119"/>
      <c r="G143" s="121"/>
      <c r="H143" s="119"/>
      <c r="I143" s="119"/>
      <c r="J143" s="6"/>
      <c r="K143" s="119"/>
      <c r="L143" s="119"/>
      <c r="M143" s="119"/>
      <c r="N143" s="170"/>
      <c r="O143" s="112"/>
      <c r="P143" s="6"/>
      <c r="Q143" s="170"/>
      <c r="R143" s="113"/>
      <c r="S143" s="112"/>
      <c r="T143" s="112"/>
      <c r="U143" s="112"/>
      <c r="V143" s="197"/>
      <c r="W143" s="197"/>
      <c r="X143" s="197"/>
      <c r="Y143" s="7"/>
      <c r="Z143" s="7"/>
      <c r="AA143" s="154"/>
      <c r="AB143" s="7"/>
      <c r="AC143" s="7"/>
      <c r="AD143" s="7"/>
      <c r="AE143" s="7"/>
      <c r="AF143" s="6"/>
      <c r="AG143" s="7"/>
      <c r="AH143" s="7"/>
      <c r="AI143" s="7"/>
      <c r="AJ143" s="7"/>
      <c r="AK143" s="7"/>
      <c r="AL143" s="7"/>
      <c r="AM143" s="111">
        <f t="shared" si="3"/>
        <v>0</v>
      </c>
    </row>
    <row r="144" spans="1:39">
      <c r="T144" s="194"/>
      <c r="V144" s="195"/>
    </row>
    <row r="147" spans="2:39">
      <c r="H147" s="134"/>
    </row>
    <row r="151" spans="2:39">
      <c r="G151" s="134"/>
    </row>
    <row r="152" spans="2:39" ht="13.5" thickBot="1"/>
    <row r="153" spans="2:39" s="1" customFormat="1" ht="15.95" customHeight="1" thickBot="1">
      <c r="Z153" s="419" t="s">
        <v>49</v>
      </c>
      <c r="AA153" s="420"/>
      <c r="AB153" s="420"/>
      <c r="AC153" s="420"/>
      <c r="AD153" s="420"/>
      <c r="AE153" s="420"/>
      <c r="AF153" s="420"/>
      <c r="AG153" s="420"/>
      <c r="AH153" s="420"/>
      <c r="AI153" s="420"/>
      <c r="AJ153" s="420"/>
      <c r="AK153" s="420"/>
      <c r="AL153" s="421"/>
    </row>
    <row r="154" spans="2:39" s="1" customFormat="1" ht="15.95" customHeight="1" thickBot="1">
      <c r="C154" s="128"/>
      <c r="D154" s="422" t="s">
        <v>30</v>
      </c>
      <c r="E154" s="423"/>
      <c r="F154" s="423"/>
      <c r="G154" s="423"/>
      <c r="H154" s="423"/>
      <c r="I154" s="423"/>
      <c r="J154" s="423"/>
      <c r="K154" s="423"/>
      <c r="L154" s="423"/>
      <c r="M154" s="423"/>
      <c r="N154" s="423"/>
      <c r="O154" s="423"/>
      <c r="P154" s="423"/>
      <c r="Q154" s="423"/>
      <c r="R154" s="424"/>
      <c r="S154" s="422" t="s">
        <v>31</v>
      </c>
      <c r="T154" s="423"/>
      <c r="U154" s="423"/>
      <c r="V154" s="424"/>
      <c r="Y154" s="11"/>
      <c r="Z154" s="12" t="s">
        <v>50</v>
      </c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4"/>
      <c r="AM154" s="10" t="s">
        <v>31</v>
      </c>
    </row>
    <row r="155" spans="2:39" s="1" customFormat="1" ht="15.95" customHeight="1">
      <c r="C155" s="127">
        <v>1</v>
      </c>
      <c r="D155" s="109" t="s">
        <v>118</v>
      </c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 t="s">
        <v>119</v>
      </c>
      <c r="S155" s="109"/>
      <c r="T155" s="109"/>
      <c r="U155" s="109"/>
      <c r="V155" s="109"/>
      <c r="Y155" s="164" t="s">
        <v>4</v>
      </c>
      <c r="Z155" s="165" t="s">
        <v>174</v>
      </c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4"/>
      <c r="AL155" s="164"/>
      <c r="AM155" s="164"/>
    </row>
    <row r="156" spans="2:39" s="1" customFormat="1" ht="15.95" customHeight="1">
      <c r="C156" s="127" t="s">
        <v>130</v>
      </c>
      <c r="D156" s="109" t="s">
        <v>128</v>
      </c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 t="s">
        <v>129</v>
      </c>
      <c r="S156" s="109"/>
      <c r="T156" s="109"/>
      <c r="U156" s="109"/>
      <c r="Y156" s="109" t="s">
        <v>2</v>
      </c>
      <c r="Z156" s="109" t="s">
        <v>175</v>
      </c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 t="s">
        <v>176</v>
      </c>
    </row>
    <row r="157" spans="2:39" s="1" customFormat="1" ht="15.95" customHeight="1">
      <c r="C157" s="109" t="s">
        <v>132</v>
      </c>
      <c r="D157" s="109" t="s">
        <v>133</v>
      </c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 t="s">
        <v>134</v>
      </c>
      <c r="S157" s="109"/>
      <c r="T157" s="109"/>
      <c r="U157" s="109"/>
      <c r="Y157" s="109" t="s">
        <v>3</v>
      </c>
      <c r="Z157" s="109" t="s">
        <v>212</v>
      </c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 t="s">
        <v>213</v>
      </c>
    </row>
    <row r="158" spans="2:39" s="1" customFormat="1" ht="15.95" customHeight="1">
      <c r="B158" s="22"/>
      <c r="C158" s="109" t="s">
        <v>138</v>
      </c>
      <c r="D158" s="109" t="s">
        <v>139</v>
      </c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 t="s">
        <v>140</v>
      </c>
      <c r="S158" s="109"/>
      <c r="T158" s="109"/>
      <c r="Y158" s="109" t="s">
        <v>5</v>
      </c>
      <c r="Z158" s="109" t="s">
        <v>214</v>
      </c>
      <c r="AA158" s="109"/>
      <c r="AB158" s="109"/>
      <c r="AC158" s="109"/>
      <c r="AD158" s="109"/>
      <c r="AE158" s="109"/>
      <c r="AF158" s="109"/>
      <c r="AG158" s="109"/>
      <c r="AH158" s="109"/>
      <c r="AI158" s="109"/>
      <c r="AJ158" s="109"/>
      <c r="AK158" s="109"/>
      <c r="AL158" s="109"/>
      <c r="AM158" s="109" t="s">
        <v>215</v>
      </c>
    </row>
    <row r="159" spans="2:39" s="1" customFormat="1" ht="15.95" customHeight="1">
      <c r="C159" s="109" t="s">
        <v>143</v>
      </c>
      <c r="D159" s="109" t="s">
        <v>146</v>
      </c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 t="s">
        <v>147</v>
      </c>
      <c r="S159" s="109"/>
      <c r="T159" s="109"/>
      <c r="Y159" s="203" t="s">
        <v>6</v>
      </c>
      <c r="Z159" s="203" t="s">
        <v>216</v>
      </c>
      <c r="AA159" s="203"/>
      <c r="AB159" s="203"/>
      <c r="AC159" s="203"/>
      <c r="AD159" s="203"/>
      <c r="AE159" s="203"/>
      <c r="AF159" s="203"/>
      <c r="AG159" s="203"/>
      <c r="AH159" s="203"/>
      <c r="AI159" s="203"/>
      <c r="AJ159" s="203"/>
      <c r="AK159" s="203"/>
      <c r="AL159" s="203"/>
      <c r="AM159" s="203" t="s">
        <v>217</v>
      </c>
    </row>
    <row r="160" spans="2:39" s="1" customFormat="1" ht="15.95" customHeight="1">
      <c r="C160" s="109" t="s">
        <v>144</v>
      </c>
      <c r="D160" s="109" t="s">
        <v>152</v>
      </c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 t="s">
        <v>153</v>
      </c>
      <c r="S160" s="109"/>
      <c r="T160" s="109"/>
      <c r="U160" s="109"/>
    </row>
    <row r="161" spans="3:22" s="1" customFormat="1" ht="15.95" customHeight="1">
      <c r="C161" s="109" t="s">
        <v>145</v>
      </c>
      <c r="D161" s="109" t="s">
        <v>154</v>
      </c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 t="s">
        <v>155</v>
      </c>
      <c r="S161" s="109"/>
      <c r="T161" s="109"/>
      <c r="U161" s="109"/>
    </row>
    <row r="162" spans="3:22" s="1" customFormat="1" ht="15.95" customHeight="1">
      <c r="C162" s="109" t="s">
        <v>156</v>
      </c>
      <c r="D162" s="109" t="s">
        <v>157</v>
      </c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 t="s">
        <v>158</v>
      </c>
      <c r="S162" s="109"/>
      <c r="T162" s="109"/>
      <c r="U162" s="109"/>
    </row>
    <row r="163" spans="3:22" ht="15.95" customHeight="1">
      <c r="C163" s="109" t="s">
        <v>159</v>
      </c>
      <c r="D163" s="109" t="s">
        <v>160</v>
      </c>
      <c r="R163" s="109" t="s">
        <v>161</v>
      </c>
    </row>
    <row r="164" spans="3:22" ht="15.95" customHeight="1">
      <c r="C164" s="109" t="s">
        <v>166</v>
      </c>
      <c r="D164" s="109" t="s">
        <v>167</v>
      </c>
      <c r="R164" s="109" t="s">
        <v>168</v>
      </c>
    </row>
    <row r="165" spans="3:22" ht="15.95" customHeight="1">
      <c r="C165" s="157">
        <v>2</v>
      </c>
      <c r="D165" s="109" t="s">
        <v>169</v>
      </c>
      <c r="R165" s="109" t="s">
        <v>170</v>
      </c>
    </row>
    <row r="166" spans="3:22" ht="15.95" customHeight="1">
      <c r="C166" s="175">
        <v>9</v>
      </c>
      <c r="D166" s="173" t="s">
        <v>177</v>
      </c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</row>
    <row r="167" spans="3:22" ht="15.95" customHeight="1">
      <c r="C167" s="182">
        <v>10</v>
      </c>
      <c r="D167" s="109" t="s">
        <v>179</v>
      </c>
      <c r="R167" s="109" t="s">
        <v>180</v>
      </c>
    </row>
    <row r="168" spans="3:22" ht="15.95" customHeight="1">
      <c r="C168" s="182">
        <v>11</v>
      </c>
      <c r="D168" s="109" t="s">
        <v>186</v>
      </c>
      <c r="R168" s="109" t="s">
        <v>187</v>
      </c>
    </row>
    <row r="169" spans="3:22" ht="15.95" customHeight="1">
      <c r="C169" s="191">
        <v>12</v>
      </c>
      <c r="D169" s="173" t="s">
        <v>190</v>
      </c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90"/>
      <c r="P169" s="190"/>
      <c r="Q169" s="190"/>
      <c r="R169" s="190"/>
      <c r="S169" s="190"/>
      <c r="T169" s="190"/>
      <c r="U169" s="190"/>
      <c r="V169" s="190"/>
    </row>
    <row r="170" spans="3:22">
      <c r="C170" s="182" t="s">
        <v>188</v>
      </c>
      <c r="D170" s="109" t="s">
        <v>191</v>
      </c>
      <c r="R170" s="109" t="s">
        <v>192</v>
      </c>
    </row>
    <row r="171" spans="3:22" s="1" customFormat="1" ht="15.95" customHeight="1">
      <c r="C171" s="109" t="s">
        <v>189</v>
      </c>
      <c r="D171" s="109" t="s">
        <v>193</v>
      </c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s="109" t="s">
        <v>192</v>
      </c>
      <c r="S171"/>
      <c r="T171"/>
    </row>
    <row r="172" spans="3:22">
      <c r="C172" s="182">
        <v>13</v>
      </c>
      <c r="D172" s="109" t="s">
        <v>194</v>
      </c>
      <c r="R172" s="109" t="s">
        <v>199</v>
      </c>
    </row>
    <row r="173" spans="3:22">
      <c r="C173" s="182">
        <v>14</v>
      </c>
      <c r="D173" s="109" t="s">
        <v>200</v>
      </c>
      <c r="R173" s="109" t="s">
        <v>201</v>
      </c>
    </row>
    <row r="174" spans="3:22">
      <c r="C174" s="182">
        <v>15</v>
      </c>
      <c r="D174" s="109" t="s">
        <v>202</v>
      </c>
      <c r="R174" s="109" t="s">
        <v>203</v>
      </c>
    </row>
    <row r="175" spans="3:22">
      <c r="C175" s="182">
        <v>16</v>
      </c>
      <c r="D175" s="109" t="s">
        <v>204</v>
      </c>
      <c r="R175" s="109" t="s">
        <v>205</v>
      </c>
    </row>
    <row r="177" spans="2:33" s="1" customFormat="1" ht="15.95" customHeight="1">
      <c r="B177" s="2" t="s">
        <v>32</v>
      </c>
    </row>
    <row r="178" spans="2:33" s="1" customFormat="1" ht="15.95" customHeight="1"/>
    <row r="179" spans="2:33" s="1" customFormat="1" ht="15.95" customHeight="1">
      <c r="B179" s="2" t="s">
        <v>36</v>
      </c>
    </row>
    <row r="180" spans="2:33" s="1" customFormat="1" ht="15.95" customHeight="1"/>
    <row r="181" spans="2:33">
      <c r="B181" s="2" t="s">
        <v>39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2:33">
      <c r="B182" s="2" t="s">
        <v>37</v>
      </c>
      <c r="C182" s="2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2:33">
      <c r="B183" s="2" t="s">
        <v>38</v>
      </c>
      <c r="C183" s="2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2:33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</sheetData>
  <mergeCells count="13">
    <mergeCell ref="S64:V64"/>
    <mergeCell ref="S65:V65"/>
    <mergeCell ref="AO2:AO3"/>
    <mergeCell ref="A1:AM2"/>
    <mergeCell ref="Z52:AL52"/>
    <mergeCell ref="D53:R53"/>
    <mergeCell ref="S53:V53"/>
    <mergeCell ref="S66:V66"/>
    <mergeCell ref="AO70:AO71"/>
    <mergeCell ref="Z153:AL153"/>
    <mergeCell ref="D154:R154"/>
    <mergeCell ref="S154:V154"/>
    <mergeCell ref="A70:AM70"/>
  </mergeCells>
  <phoneticPr fontId="3" type="noConversion"/>
  <pageMargins left="0.75" right="0.75" top="1" bottom="1" header="0.5" footer="0.5"/>
  <pageSetup paperSize="9" orientation="landscape" horizontalDpi="4294967293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Reitingai 2017</vt:lpstr>
      <vt:lpstr>Reitingai 2016</vt:lpstr>
      <vt:lpstr>Reitingai 2015</vt:lpstr>
      <vt:lpstr>Reitingai 2014</vt:lpstr>
      <vt:lpstr>Reitingai 2013</vt:lpstr>
      <vt:lpstr>Reitingai 2012</vt:lpstr>
      <vt:lpstr>Reitingai 2010-2011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Administratorius</dc:creator>
  <cp:lastModifiedBy>User</cp:lastModifiedBy>
  <cp:lastPrinted>2017-02-22T09:30:39Z</cp:lastPrinted>
  <dcterms:created xsi:type="dcterms:W3CDTF">1996-10-14T23:33:28Z</dcterms:created>
  <dcterms:modified xsi:type="dcterms:W3CDTF">2017-12-07T06:53:05Z</dcterms:modified>
</cp:coreProperties>
</file>